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335" yWindow="4920" windowWidth="25605" windowHeight="16065" tabRatio="500" activeTab="4"/>
  </bookViews>
  <sheets>
    <sheet name="KIBERNETIK" sheetId="14" r:id="rId1"/>
    <sheet name="AMF" sheetId="8" r:id="rId2"/>
    <sheet name="RIM" sheetId="10" r:id="rId3"/>
    <sheet name="NARBUTAS" sheetId="11" r:id="rId4"/>
    <sheet name="MADES" sheetId="9" r:id="rId5"/>
    <sheet name="Wilking" sheetId="12" r:id="rId6"/>
    <sheet name="MOBIKA" sheetId="13" r:id="rId7"/>
    <sheet name="Office Depot" sheetId="15" r:id="rId8"/>
    <sheet name="Hornbach" sheetId="16" r:id="rId9"/>
    <sheet name="Landi" sheetId="17" r:id="rId10"/>
    <sheet name="Prodega" sheetId="18" r:id="rId11"/>
    <sheet name="PACHECO" sheetId="19" r:id="rId1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9" l="1"/>
  <c r="H22" i="9"/>
  <c r="H21" i="9"/>
  <c r="G22" i="9"/>
  <c r="G21" i="9"/>
  <c r="F22" i="9"/>
  <c r="F21" i="9"/>
  <c r="E22" i="9"/>
  <c r="E21" i="9"/>
  <c r="D21" i="9"/>
  <c r="H20" i="9"/>
  <c r="G20" i="9"/>
  <c r="F20" i="9"/>
  <c r="E20" i="9"/>
  <c r="D20" i="9"/>
  <c r="H19" i="9"/>
  <c r="H18" i="9"/>
  <c r="G19" i="9"/>
  <c r="G18" i="9"/>
  <c r="F19" i="9"/>
  <c r="F17" i="9"/>
  <c r="E19" i="9"/>
  <c r="E18" i="9"/>
  <c r="D19" i="9"/>
  <c r="D18" i="9"/>
  <c r="D9" i="11"/>
  <c r="E9" i="11"/>
  <c r="P8" i="11"/>
  <c r="D5" i="12"/>
  <c r="H5" i="12"/>
  <c r="H4" i="12"/>
  <c r="G5" i="12"/>
  <c r="G4" i="12"/>
  <c r="F5" i="12"/>
  <c r="F4" i="12"/>
  <c r="E5" i="12"/>
  <c r="E4" i="12"/>
  <c r="D4" i="12"/>
  <c r="D23" i="9"/>
  <c r="H23" i="9"/>
  <c r="G23" i="9"/>
  <c r="F23" i="9"/>
  <c r="E23" i="9"/>
  <c r="F18" i="9"/>
  <c r="D17" i="9"/>
  <c r="H17" i="9"/>
  <c r="G17" i="9"/>
  <c r="E17" i="9"/>
  <c r="H16" i="9"/>
  <c r="G16" i="9"/>
  <c r="F16" i="9"/>
  <c r="E16" i="9"/>
  <c r="D16" i="9"/>
  <c r="D9" i="17"/>
  <c r="H9" i="17"/>
  <c r="G9" i="17"/>
  <c r="F9" i="17"/>
  <c r="E9" i="17"/>
  <c r="D8" i="17"/>
  <c r="H8" i="17"/>
  <c r="G8" i="17"/>
  <c r="F8" i="17"/>
  <c r="E8" i="17"/>
  <c r="D7" i="17"/>
  <c r="H7" i="17"/>
  <c r="G7" i="17"/>
  <c r="F7" i="17"/>
  <c r="E7" i="17"/>
  <c r="D6" i="17"/>
  <c r="H6" i="17"/>
  <c r="G6" i="17"/>
  <c r="F6" i="17"/>
  <c r="E6" i="17"/>
  <c r="D5" i="17"/>
  <c r="H5" i="17"/>
  <c r="G5" i="17"/>
  <c r="F5" i="17"/>
  <c r="E5" i="17"/>
  <c r="D6" i="19"/>
  <c r="H6" i="19"/>
  <c r="G6" i="19"/>
  <c r="F6" i="19"/>
  <c r="E6" i="19"/>
  <c r="D5" i="19"/>
  <c r="H5" i="19"/>
  <c r="G5" i="19"/>
  <c r="F5" i="19"/>
  <c r="E5" i="19"/>
  <c r="Q4" i="19"/>
  <c r="D4" i="19"/>
  <c r="H4" i="19"/>
  <c r="G4" i="19"/>
  <c r="F4" i="19"/>
  <c r="E4" i="19"/>
  <c r="D10" i="18"/>
  <c r="H10" i="18"/>
  <c r="G10" i="18"/>
  <c r="F10" i="18"/>
  <c r="E10" i="18"/>
  <c r="D9" i="18"/>
  <c r="H9" i="18"/>
  <c r="G9" i="18"/>
  <c r="F9" i="18"/>
  <c r="E9" i="18"/>
  <c r="D8" i="18"/>
  <c r="H8" i="18"/>
  <c r="G8" i="18"/>
  <c r="F8" i="18"/>
  <c r="E8" i="18"/>
  <c r="D7" i="18"/>
  <c r="H7" i="18"/>
  <c r="G7" i="18"/>
  <c r="F7" i="18"/>
  <c r="E7" i="18"/>
  <c r="D6" i="18"/>
  <c r="H6" i="18"/>
  <c r="G6" i="18"/>
  <c r="F6" i="18"/>
  <c r="E6" i="18"/>
  <c r="D5" i="18"/>
  <c r="H5" i="18"/>
  <c r="G5" i="18"/>
  <c r="F5" i="18"/>
  <c r="E5" i="18"/>
  <c r="D26" i="15"/>
  <c r="H26" i="15"/>
  <c r="G26" i="15"/>
  <c r="F26" i="15"/>
  <c r="E26" i="15"/>
  <c r="D25" i="15"/>
  <c r="H25" i="15"/>
  <c r="G25" i="15"/>
  <c r="F25" i="15"/>
  <c r="E25" i="15"/>
  <c r="D24" i="15"/>
  <c r="H24" i="15"/>
  <c r="G24" i="15"/>
  <c r="F24" i="15"/>
  <c r="E24" i="15"/>
  <c r="D23" i="15"/>
  <c r="H23" i="15"/>
  <c r="G23" i="15"/>
  <c r="F23" i="15"/>
  <c r="E23" i="15"/>
  <c r="D22" i="15"/>
  <c r="H22" i="15"/>
  <c r="G22" i="15"/>
  <c r="F22" i="15"/>
  <c r="E22" i="15"/>
  <c r="D21" i="15"/>
  <c r="H21" i="15"/>
  <c r="G21" i="15"/>
  <c r="F21" i="15"/>
  <c r="E21" i="15"/>
  <c r="D20" i="15"/>
  <c r="H20" i="15"/>
  <c r="G20" i="15"/>
  <c r="F20" i="15"/>
  <c r="E20" i="15"/>
  <c r="D19" i="15"/>
  <c r="H19" i="15"/>
  <c r="G19" i="15"/>
  <c r="F19" i="15"/>
  <c r="E19" i="15"/>
  <c r="D18" i="15"/>
  <c r="H18" i="15"/>
  <c r="G18" i="15"/>
  <c r="F18" i="15"/>
  <c r="E18" i="15"/>
  <c r="D17" i="15"/>
  <c r="H17" i="15"/>
  <c r="G17" i="15"/>
  <c r="F17" i="15"/>
  <c r="E17" i="15"/>
  <c r="D16" i="15"/>
  <c r="H16" i="15"/>
  <c r="G16" i="15"/>
  <c r="F16" i="15"/>
  <c r="E16" i="15"/>
  <c r="D15" i="15"/>
  <c r="H15" i="15"/>
  <c r="G15" i="15"/>
  <c r="F15" i="15"/>
  <c r="E15" i="15"/>
  <c r="D14" i="15"/>
  <c r="H14" i="15"/>
  <c r="G14" i="15"/>
  <c r="F14" i="15"/>
  <c r="E14" i="15"/>
  <c r="D13" i="15"/>
  <c r="H13" i="15"/>
  <c r="G13" i="15"/>
  <c r="F13" i="15"/>
  <c r="E13" i="15"/>
  <c r="D12" i="15"/>
  <c r="H12" i="15"/>
  <c r="G12" i="15"/>
  <c r="F12" i="15"/>
  <c r="E12" i="15"/>
  <c r="D11" i="15"/>
  <c r="H11" i="15"/>
  <c r="G11" i="15"/>
  <c r="F11" i="15"/>
  <c r="E11" i="15"/>
  <c r="D10" i="15"/>
  <c r="H10" i="15"/>
  <c r="G10" i="15"/>
  <c r="F10" i="15"/>
  <c r="E10" i="15"/>
  <c r="D9" i="15"/>
  <c r="H9" i="15"/>
  <c r="G9" i="15"/>
  <c r="F9" i="15"/>
  <c r="E9" i="15"/>
  <c r="D8" i="15"/>
  <c r="H8" i="15"/>
  <c r="G8" i="15"/>
  <c r="F8" i="15"/>
  <c r="E8" i="15"/>
  <c r="D7" i="15"/>
  <c r="H7" i="15"/>
  <c r="G7" i="15"/>
  <c r="F7" i="15"/>
  <c r="E7" i="15"/>
  <c r="D6" i="15"/>
  <c r="H6" i="15"/>
  <c r="G6" i="15"/>
  <c r="F6" i="15"/>
  <c r="E6" i="15"/>
  <c r="D5" i="15"/>
  <c r="H5" i="15"/>
  <c r="G5" i="15"/>
  <c r="F5" i="15"/>
  <c r="E5" i="15"/>
  <c r="D11" i="8"/>
  <c r="H11" i="8"/>
  <c r="G11" i="8"/>
  <c r="F11" i="8"/>
  <c r="E11" i="8"/>
  <c r="O3" i="8"/>
  <c r="R3" i="8"/>
  <c r="D6" i="14"/>
  <c r="H6" i="14"/>
  <c r="G6" i="14"/>
  <c r="F6" i="14"/>
  <c r="E6" i="14"/>
  <c r="D7" i="14"/>
  <c r="H7" i="14"/>
  <c r="G7" i="14"/>
  <c r="F7" i="14"/>
  <c r="E7" i="14"/>
  <c r="D5" i="14"/>
  <c r="H5" i="14"/>
  <c r="G5" i="14"/>
  <c r="F5" i="14"/>
  <c r="E5" i="14"/>
  <c r="D10" i="14"/>
  <c r="H10" i="14"/>
  <c r="G10" i="14"/>
  <c r="F10" i="14"/>
  <c r="E10" i="14"/>
  <c r="D10" i="8"/>
  <c r="H10" i="8"/>
  <c r="G10" i="8"/>
  <c r="F10" i="8"/>
  <c r="E10" i="8"/>
  <c r="D9" i="8"/>
  <c r="E9" i="8"/>
  <c r="F9" i="8"/>
  <c r="G9" i="8"/>
  <c r="H9" i="8"/>
  <c r="Q4" i="18"/>
  <c r="D4" i="18"/>
  <c r="H4" i="18"/>
  <c r="G4" i="18"/>
  <c r="F4" i="18"/>
  <c r="E4" i="18"/>
  <c r="D9" i="14"/>
  <c r="H9" i="14"/>
  <c r="G9" i="14"/>
  <c r="F9" i="14"/>
  <c r="E9" i="14"/>
  <c r="Q4" i="17"/>
  <c r="D4" i="17"/>
  <c r="H4" i="17"/>
  <c r="G4" i="17"/>
  <c r="F4" i="17"/>
  <c r="E4" i="17"/>
  <c r="D14" i="9"/>
  <c r="H14" i="9"/>
  <c r="G14" i="9"/>
  <c r="F14" i="9"/>
  <c r="E14" i="9"/>
  <c r="D12" i="9"/>
  <c r="H12" i="9"/>
  <c r="G12" i="9"/>
  <c r="F12" i="9"/>
  <c r="E12" i="9"/>
  <c r="D13" i="9"/>
  <c r="H13" i="9"/>
  <c r="G13" i="9"/>
  <c r="F13" i="9"/>
  <c r="E13" i="9"/>
  <c r="D11" i="9"/>
  <c r="H11" i="9"/>
  <c r="G11" i="9"/>
  <c r="F11" i="9"/>
  <c r="E11" i="9"/>
  <c r="H8" i="9"/>
  <c r="G8" i="9"/>
  <c r="F8" i="9"/>
  <c r="E8" i="9"/>
  <c r="D5" i="16"/>
  <c r="H5" i="16"/>
  <c r="G5" i="16"/>
  <c r="F5" i="16"/>
  <c r="E5" i="16"/>
  <c r="Q4" i="16"/>
  <c r="D4" i="16"/>
  <c r="H4" i="16"/>
  <c r="G4" i="16"/>
  <c r="F4" i="16"/>
  <c r="E4" i="16"/>
  <c r="Q4" i="15"/>
  <c r="D4" i="15"/>
  <c r="H4" i="15"/>
  <c r="G4" i="15"/>
  <c r="F4" i="15"/>
  <c r="E4" i="15"/>
  <c r="O9" i="14"/>
  <c r="D8" i="14"/>
  <c r="H8" i="14"/>
  <c r="G8" i="14"/>
  <c r="F8" i="14"/>
  <c r="E8" i="14"/>
  <c r="D4" i="14"/>
  <c r="H4" i="14"/>
  <c r="G4" i="14"/>
  <c r="F4" i="14"/>
  <c r="E4" i="14"/>
  <c r="M2" i="14"/>
  <c r="P2" i="14"/>
  <c r="O10" i="13"/>
  <c r="P10" i="13"/>
  <c r="F11" i="13"/>
  <c r="D9" i="13"/>
  <c r="H9" i="13"/>
  <c r="G9" i="13"/>
  <c r="F9" i="13"/>
  <c r="E9" i="13"/>
  <c r="D8" i="13"/>
  <c r="H8" i="13"/>
  <c r="G8" i="13"/>
  <c r="F8" i="13"/>
  <c r="E8" i="13"/>
  <c r="D7" i="13"/>
  <c r="H7" i="13"/>
  <c r="G7" i="13"/>
  <c r="F7" i="13"/>
  <c r="E7" i="13"/>
  <c r="D6" i="13"/>
  <c r="H6" i="13"/>
  <c r="G6" i="13"/>
  <c r="F6" i="13"/>
  <c r="E6" i="13"/>
  <c r="D5" i="13"/>
  <c r="H5" i="13"/>
  <c r="G5" i="13"/>
  <c r="F5" i="13"/>
  <c r="E5" i="13"/>
  <c r="D4" i="13"/>
  <c r="H4" i="13"/>
  <c r="G4" i="13"/>
  <c r="F4" i="13"/>
  <c r="E4" i="13"/>
  <c r="M2" i="13"/>
  <c r="P2" i="13"/>
  <c r="D10" i="9"/>
  <c r="H10" i="9"/>
  <c r="G10" i="9"/>
  <c r="F10" i="9"/>
  <c r="E10" i="9"/>
  <c r="Q4" i="12"/>
  <c r="H9" i="11"/>
  <c r="G9" i="11"/>
  <c r="F9" i="11"/>
  <c r="D6" i="11"/>
  <c r="D7" i="11"/>
  <c r="D8" i="11"/>
  <c r="H8" i="11"/>
  <c r="G8" i="11"/>
  <c r="F8" i="11"/>
  <c r="E8" i="11"/>
  <c r="H7" i="11"/>
  <c r="G7" i="11"/>
  <c r="F7" i="11"/>
  <c r="E7" i="11"/>
  <c r="H6" i="11"/>
  <c r="G6" i="11"/>
  <c r="F6" i="11"/>
  <c r="E6" i="11"/>
  <c r="D9" i="9"/>
  <c r="H9" i="9"/>
  <c r="G9" i="9"/>
  <c r="F9" i="9"/>
  <c r="E9" i="9"/>
  <c r="D7" i="9"/>
  <c r="H7" i="9"/>
  <c r="G7" i="9"/>
  <c r="F7" i="9"/>
  <c r="E7" i="9"/>
  <c r="D6" i="9"/>
  <c r="E6" i="9"/>
  <c r="F6" i="9"/>
  <c r="G6" i="9"/>
  <c r="H6" i="9"/>
  <c r="D5" i="11"/>
  <c r="H5" i="11"/>
  <c r="G5" i="11"/>
  <c r="F5" i="11"/>
  <c r="E5" i="11"/>
  <c r="N2" i="11"/>
  <c r="Q2" i="11"/>
  <c r="D8" i="8"/>
  <c r="H8" i="8"/>
  <c r="G8" i="8"/>
  <c r="F8" i="8"/>
  <c r="E8" i="8"/>
  <c r="O16" i="9"/>
  <c r="M3" i="9"/>
  <c r="P3" i="9"/>
  <c r="D4" i="11"/>
  <c r="H4" i="11"/>
  <c r="G4" i="11"/>
  <c r="F4" i="11"/>
  <c r="E4" i="11"/>
  <c r="D4" i="10"/>
  <c r="H4" i="10"/>
  <c r="G4" i="10"/>
  <c r="F4" i="10"/>
  <c r="E4" i="10"/>
  <c r="D15" i="9"/>
  <c r="H15" i="9"/>
  <c r="G15" i="9"/>
  <c r="F15" i="9"/>
  <c r="E15" i="9"/>
  <c r="D5" i="9"/>
  <c r="H5" i="9"/>
  <c r="G5" i="9"/>
  <c r="F5" i="9"/>
  <c r="E5" i="9"/>
  <c r="D6" i="8"/>
  <c r="F6" i="8"/>
  <c r="D13" i="8"/>
  <c r="H13" i="8"/>
  <c r="D12" i="8"/>
  <c r="H12" i="8"/>
  <c r="D7" i="8"/>
  <c r="H7" i="8"/>
  <c r="H6" i="8"/>
  <c r="D5" i="8"/>
  <c r="H5" i="8"/>
  <c r="D4" i="8"/>
  <c r="H4" i="8"/>
  <c r="E12" i="8"/>
  <c r="G12" i="8"/>
  <c r="F12" i="8"/>
  <c r="E13" i="8"/>
  <c r="G13" i="8"/>
  <c r="F13" i="8"/>
  <c r="E7" i="8"/>
  <c r="G7" i="8"/>
  <c r="F7" i="8"/>
  <c r="E6" i="8"/>
  <c r="G6" i="8"/>
  <c r="G5" i="8"/>
  <c r="G4" i="8"/>
  <c r="E4" i="8"/>
  <c r="E5" i="8"/>
  <c r="F5" i="8"/>
  <c r="F4" i="8"/>
</calcChain>
</file>

<file path=xl/sharedStrings.xml><?xml version="1.0" encoding="utf-8"?>
<sst xmlns="http://schemas.openxmlformats.org/spreadsheetml/2006/main" count="379" uniqueCount="128">
  <si>
    <t>AMF</t>
  </si>
  <si>
    <t>Marge</t>
  </si>
  <si>
    <t>Hornbach</t>
  </si>
  <si>
    <t>papier</t>
  </si>
  <si>
    <t>eau</t>
  </si>
  <si>
    <t>OD</t>
  </si>
  <si>
    <t>Transport</t>
  </si>
  <si>
    <t>PROMERKA</t>
  </si>
  <si>
    <t>EUR</t>
  </si>
  <si>
    <t>CHF</t>
  </si>
  <si>
    <t>Px B2C</t>
  </si>
  <si>
    <t>Px B2B</t>
  </si>
  <si>
    <t>Supplier</t>
  </si>
  <si>
    <t>Designation</t>
  </si>
  <si>
    <t>School chair</t>
  </si>
  <si>
    <t>ISO</t>
  </si>
  <si>
    <t>Joker</t>
  </si>
  <si>
    <t>Polo</t>
  </si>
  <si>
    <t>Paola</t>
  </si>
  <si>
    <t>Narbutas</t>
  </si>
  <si>
    <t>Filo</t>
  </si>
  <si>
    <t>RIM</t>
  </si>
  <si>
    <t>wrc2</t>
  </si>
  <si>
    <t>Px B2A</t>
  </si>
  <si>
    <t>rc2</t>
  </si>
  <si>
    <t>Prizma</t>
  </si>
  <si>
    <t>Easy Pro</t>
  </si>
  <si>
    <t>MADES</t>
  </si>
  <si>
    <t>FT23</t>
  </si>
  <si>
    <t>EXW</t>
  </si>
  <si>
    <t>DAP</t>
  </si>
  <si>
    <t>QTY40HC</t>
  </si>
  <si>
    <t>PAL truck</t>
  </si>
  <si>
    <t>PAL</t>
  </si>
  <si>
    <t>NO PAL</t>
  </si>
  <si>
    <t>U/PAL</t>
  </si>
  <si>
    <t>AeroLine</t>
  </si>
  <si>
    <t>Favorit</t>
  </si>
  <si>
    <t>One</t>
  </si>
  <si>
    <t>desk120</t>
  </si>
  <si>
    <t>desk160</t>
  </si>
  <si>
    <t>fauteuil</t>
  </si>
  <si>
    <t>caisson 3T</t>
  </si>
  <si>
    <t>Nova U160</t>
  </si>
  <si>
    <t>Nova U180</t>
  </si>
  <si>
    <t>Nova ret</t>
  </si>
  <si>
    <t>Caisson</t>
  </si>
  <si>
    <t>Wilking</t>
  </si>
  <si>
    <t>Desk180</t>
  </si>
  <si>
    <t>FLC19</t>
  </si>
  <si>
    <t>CA</t>
  </si>
  <si>
    <t>Frais livraison</t>
  </si>
  <si>
    <t>Franco</t>
  </si>
  <si>
    <t>Refrigérateur</t>
  </si>
  <si>
    <t>KS118</t>
  </si>
  <si>
    <t>Micro-ondes</t>
  </si>
  <si>
    <t>Weber</t>
  </si>
  <si>
    <t>Px B2D</t>
  </si>
  <si>
    <t>radiateur</t>
  </si>
  <si>
    <t>set banc</t>
  </si>
  <si>
    <t>Tableau 120*90</t>
  </si>
  <si>
    <t>desk200</t>
  </si>
  <si>
    <t>BKC19</t>
  </si>
  <si>
    <t>FLC18</t>
  </si>
  <si>
    <t>BKC18</t>
  </si>
  <si>
    <t>MCP214</t>
  </si>
  <si>
    <t>Landi</t>
  </si>
  <si>
    <t>etagère</t>
  </si>
  <si>
    <t>Dessertes</t>
  </si>
  <si>
    <t>prodega</t>
  </si>
  <si>
    <t>Zeta</t>
  </si>
  <si>
    <t>Climatiseur</t>
  </si>
  <si>
    <t>KS110</t>
  </si>
  <si>
    <t>KS340</t>
  </si>
  <si>
    <t>KS231</t>
  </si>
  <si>
    <t>CST</t>
  </si>
  <si>
    <t>Corbeille</t>
  </si>
  <si>
    <t>Marqueurs</t>
  </si>
  <si>
    <t>Effaceur</t>
  </si>
  <si>
    <t>flipchart</t>
  </si>
  <si>
    <t>Classeur</t>
  </si>
  <si>
    <t>calculatrice</t>
  </si>
  <si>
    <t>Agrafeuse</t>
  </si>
  <si>
    <t>Stylos</t>
  </si>
  <si>
    <t>Fluo</t>
  </si>
  <si>
    <t>post-it</t>
  </si>
  <si>
    <t>enveloppes</t>
  </si>
  <si>
    <t>notes</t>
  </si>
  <si>
    <t>piles</t>
  </si>
  <si>
    <t>nettoyant</t>
  </si>
  <si>
    <t>vaisselle</t>
  </si>
  <si>
    <t>vitres</t>
  </si>
  <si>
    <t>sanitaire</t>
  </si>
  <si>
    <t>mains</t>
  </si>
  <si>
    <t>essuie tout</t>
  </si>
  <si>
    <t>PQ</t>
  </si>
  <si>
    <t>sac</t>
  </si>
  <si>
    <t>mange debout</t>
  </si>
  <si>
    <t>coca</t>
  </si>
  <si>
    <t>sucre</t>
  </si>
  <si>
    <t>mitigeur</t>
  </si>
  <si>
    <t>gobelet 0.1</t>
  </si>
  <si>
    <t>gobelet 0.2</t>
  </si>
  <si>
    <t>black</t>
  </si>
  <si>
    <t>gold</t>
  </si>
  <si>
    <t>silver</t>
  </si>
  <si>
    <t>roulettes</t>
  </si>
  <si>
    <t>echelle</t>
  </si>
  <si>
    <t>IKEAS</t>
  </si>
  <si>
    <t>boa</t>
  </si>
  <si>
    <t>diable</t>
  </si>
  <si>
    <t>Transpalette</t>
  </si>
  <si>
    <t>Banc non emp.150</t>
  </si>
  <si>
    <t>Silver</t>
  </si>
  <si>
    <t>Gold</t>
  </si>
  <si>
    <t>Platinuim</t>
  </si>
  <si>
    <t>C&amp;C</t>
  </si>
  <si>
    <t>WRD2</t>
  </si>
  <si>
    <t>WRB80</t>
  </si>
  <si>
    <t>Banc vestiaire.100</t>
  </si>
  <si>
    <t>Banc vestiaire.150</t>
  </si>
  <si>
    <t>Table pliante 180</t>
  </si>
  <si>
    <t xml:space="preserve">Chariot </t>
  </si>
  <si>
    <t xml:space="preserve">Caisson anthracite </t>
  </si>
  <si>
    <t xml:space="preserve">Frank Plat </t>
  </si>
  <si>
    <t xml:space="preserve">WRC4 </t>
  </si>
  <si>
    <t>Banc vestiaire.200</t>
  </si>
  <si>
    <t>Banc vestiaire double.200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</si>
</sst>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2" fontId="0" fillId="0" borderId="2" xfId="0" applyNumberFormat="1" applyBorder="1"/>
    <xf numFmtId="2" fontId="0" fillId="2" borderId="2" xfId="0" applyNumberFormat="1" applyFill="1" applyBorder="1"/>
    <xf numFmtId="2" fontId="0" fillId="5" borderId="2" xfId="0" applyNumberFormat="1" applyFill="1" applyBorder="1"/>
    <xf numFmtId="2" fontId="0" fillId="4" borderId="2" xfId="0" applyNumberFormat="1" applyFill="1" applyBorder="1"/>
    <xf numFmtId="2" fontId="0" fillId="3" borderId="2" xfId="0" applyNumberFormat="1" applyFill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29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E8" sqref="E8"/>
    </sheetView>
  </sheetViews>
  <sheetFormatPr baseColWidth="10" defaultRowHeight="15.75" x14ac:dyDescent="0.25"/>
  <sheetData>
    <row r="1" spans="1:16" x14ac:dyDescent="0.25">
      <c r="A1" t="s">
        <v>7</v>
      </c>
      <c r="E1">
        <v>125</v>
      </c>
      <c r="F1">
        <v>150</v>
      </c>
      <c r="G1">
        <v>175</v>
      </c>
      <c r="H1">
        <v>200</v>
      </c>
      <c r="J1" t="s">
        <v>33</v>
      </c>
      <c r="K1" t="s">
        <v>35</v>
      </c>
      <c r="L1" t="s">
        <v>32</v>
      </c>
      <c r="M1" t="s">
        <v>31</v>
      </c>
      <c r="N1" t="s">
        <v>29</v>
      </c>
      <c r="O1" t="s">
        <v>6</v>
      </c>
      <c r="P1" t="s">
        <v>30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12</v>
      </c>
      <c r="B3" t="s">
        <v>13</v>
      </c>
      <c r="C3" t="s">
        <v>8</v>
      </c>
      <c r="D3" t="s">
        <v>9</v>
      </c>
      <c r="E3" t="s">
        <v>23</v>
      </c>
      <c r="F3" t="s">
        <v>11</v>
      </c>
      <c r="G3" t="s">
        <v>10</v>
      </c>
      <c r="H3" t="s">
        <v>57</v>
      </c>
    </row>
    <row r="4" spans="1:16" x14ac:dyDescent="0.25">
      <c r="A4" t="s">
        <v>53</v>
      </c>
      <c r="B4" t="s">
        <v>54</v>
      </c>
      <c r="C4">
        <v>95</v>
      </c>
      <c r="D4" s="1">
        <f>C4*D2</f>
        <v>114</v>
      </c>
      <c r="E4" s="1">
        <f>D4*E1/E2</f>
        <v>142.5</v>
      </c>
      <c r="F4" s="1">
        <f>D4*F1/F2</f>
        <v>171</v>
      </c>
      <c r="G4" s="1">
        <f>D4*G1/G2</f>
        <v>199.5</v>
      </c>
      <c r="H4" s="1">
        <f>D4*H1/H2</f>
        <v>228</v>
      </c>
    </row>
    <row r="5" spans="1:16" x14ac:dyDescent="0.25">
      <c r="A5" t="s">
        <v>53</v>
      </c>
      <c r="B5" t="s">
        <v>72</v>
      </c>
      <c r="C5">
        <v>103.75</v>
      </c>
      <c r="D5" s="1">
        <f>C5*D2</f>
        <v>124.5</v>
      </c>
      <c r="E5" s="1">
        <f>D5*E1/E2</f>
        <v>155.625</v>
      </c>
      <c r="F5" s="1">
        <f>D5*F1/F2</f>
        <v>186.75</v>
      </c>
      <c r="G5" s="1">
        <f>D5*G1/G2</f>
        <v>217.875</v>
      </c>
      <c r="H5" s="1">
        <f>D5*H1/H2</f>
        <v>249</v>
      </c>
    </row>
    <row r="6" spans="1:16" x14ac:dyDescent="0.25">
      <c r="A6" t="s">
        <v>53</v>
      </c>
      <c r="B6" t="s">
        <v>74</v>
      </c>
      <c r="C6">
        <v>249.5</v>
      </c>
      <c r="D6" s="1">
        <f>C6*D2</f>
        <v>299.39999999999998</v>
      </c>
      <c r="E6" s="1">
        <f>D6*E1/E2</f>
        <v>374.25</v>
      </c>
      <c r="F6" s="1">
        <f>D6*F1/F2</f>
        <v>449.1</v>
      </c>
      <c r="G6" s="1">
        <f>D6*G1/G2</f>
        <v>523.94999999999993</v>
      </c>
      <c r="H6" s="1">
        <f>D6*H1/H2</f>
        <v>598.79999999999995</v>
      </c>
    </row>
    <row r="7" spans="1:16" x14ac:dyDescent="0.25">
      <c r="A7" t="s">
        <v>53</v>
      </c>
      <c r="B7" t="s">
        <v>73</v>
      </c>
      <c r="C7">
        <v>249.5</v>
      </c>
      <c r="D7" s="1">
        <f>C7*D2</f>
        <v>299.39999999999998</v>
      </c>
      <c r="E7" s="1">
        <f>D7*E1/E2</f>
        <v>374.25</v>
      </c>
      <c r="F7" s="1">
        <f>D7*F1/F2</f>
        <v>449.1</v>
      </c>
      <c r="G7" s="1">
        <f>D7*G1/G2</f>
        <v>523.94999999999993</v>
      </c>
      <c r="H7" s="1">
        <f>D7*H1/H2</f>
        <v>598.79999999999995</v>
      </c>
    </row>
    <row r="8" spans="1:16" x14ac:dyDescent="0.25">
      <c r="A8" t="s">
        <v>55</v>
      </c>
      <c r="B8" t="s">
        <v>56</v>
      </c>
      <c r="C8">
        <v>32.5</v>
      </c>
      <c r="D8" s="1">
        <f>C8*D2</f>
        <v>39</v>
      </c>
      <c r="E8" s="1">
        <f>D8*E1/E2</f>
        <v>48.75</v>
      </c>
      <c r="F8" s="1">
        <f>D8*F1/F2</f>
        <v>58.5</v>
      </c>
      <c r="G8" s="1">
        <f>D8*G1/G2</f>
        <v>68.25</v>
      </c>
      <c r="H8" s="1">
        <f>D8*H1/H2</f>
        <v>78</v>
      </c>
      <c r="J8" t="s">
        <v>34</v>
      </c>
      <c r="L8" t="s">
        <v>29</v>
      </c>
      <c r="M8" t="s">
        <v>31</v>
      </c>
      <c r="N8" t="s">
        <v>6</v>
      </c>
      <c r="O8" t="s">
        <v>30</v>
      </c>
    </row>
    <row r="9" spans="1:16" x14ac:dyDescent="0.25">
      <c r="A9" t="s">
        <v>68</v>
      </c>
      <c r="B9">
        <v>16004</v>
      </c>
      <c r="C9">
        <v>324.17</v>
      </c>
      <c r="D9" s="1">
        <f>C9*D2</f>
        <v>389.00400000000002</v>
      </c>
      <c r="E9" s="1">
        <f>D9*E1/E2</f>
        <v>486.255</v>
      </c>
      <c r="F9" s="1">
        <f>D9*F1/F2</f>
        <v>583.50600000000009</v>
      </c>
      <c r="G9" s="1">
        <f>D9*G1/G2</f>
        <v>680.75699999999995</v>
      </c>
      <c r="H9" s="1">
        <f>D9*H1/H2</f>
        <v>778.00800000000004</v>
      </c>
      <c r="L9">
        <v>114</v>
      </c>
      <c r="M9">
        <v>238</v>
      </c>
      <c r="N9">
        <v>0</v>
      </c>
      <c r="O9" s="1">
        <f>(L9*M9+(N9))/M9</f>
        <v>114</v>
      </c>
    </row>
    <row r="10" spans="1:16" x14ac:dyDescent="0.25">
      <c r="A10" t="s">
        <v>71</v>
      </c>
      <c r="B10">
        <v>13221</v>
      </c>
      <c r="C10">
        <v>161.66999999999999</v>
      </c>
      <c r="D10" s="1">
        <f>C10*D2</f>
        <v>194.00399999999999</v>
      </c>
      <c r="E10" s="1">
        <f>D10*E1/E2</f>
        <v>242.505</v>
      </c>
      <c r="F10" s="1">
        <f>D10*F1/F2</f>
        <v>291.00599999999997</v>
      </c>
      <c r="G10" s="1">
        <f>D10*G1/G2</f>
        <v>339.50699999999995</v>
      </c>
      <c r="H10" s="1">
        <f>D10*H1/H2</f>
        <v>388.00799999999998</v>
      </c>
      <c r="O10" s="1"/>
    </row>
    <row r="11" spans="1:16" x14ac:dyDescent="0.25">
      <c r="F11" s="1"/>
    </row>
    <row r="13" spans="1:16" x14ac:dyDescent="0.25">
      <c r="D13" t="s">
        <v>52</v>
      </c>
      <c r="E13">
        <v>1000</v>
      </c>
      <c r="F13">
        <v>500</v>
      </c>
      <c r="G13">
        <v>149</v>
      </c>
      <c r="H13">
        <v>100</v>
      </c>
    </row>
    <row r="14" spans="1:16" x14ac:dyDescent="0.25">
      <c r="D14" t="s">
        <v>50</v>
      </c>
      <c r="E14">
        <v>100000</v>
      </c>
      <c r="F14">
        <v>50000</v>
      </c>
      <c r="G14">
        <v>10000</v>
      </c>
    </row>
    <row r="15" spans="1:16" x14ac:dyDescent="0.25">
      <c r="D15" t="s">
        <v>51</v>
      </c>
      <c r="E15">
        <v>150</v>
      </c>
      <c r="F15">
        <v>100</v>
      </c>
      <c r="G15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C8" sqref="C8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66</v>
      </c>
      <c r="B4" t="s">
        <v>67</v>
      </c>
      <c r="C4">
        <v>21.6</v>
      </c>
      <c r="D4" s="1">
        <f>C4*D2</f>
        <v>25.92</v>
      </c>
      <c r="E4" s="1">
        <f>D4*E1/E2</f>
        <v>32.4</v>
      </c>
      <c r="F4" s="1">
        <f>D4*F1/F2</f>
        <v>38.880000000000003</v>
      </c>
      <c r="G4" s="1">
        <f>D4*G1/G2</f>
        <v>45.36</v>
      </c>
      <c r="H4" s="1">
        <f>D4*H1/H2</f>
        <v>51.84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66</v>
      </c>
      <c r="B5" t="s">
        <v>106</v>
      </c>
      <c r="C5">
        <v>9.92</v>
      </c>
      <c r="D5" s="1">
        <f>C5*D2</f>
        <v>11.904</v>
      </c>
      <c r="E5" s="1">
        <f>D5*E1/E2</f>
        <v>14.88</v>
      </c>
      <c r="F5" s="1">
        <f>D5*F1/F2</f>
        <v>17.855999999999998</v>
      </c>
      <c r="G5" s="1">
        <f>D5*G1/G2</f>
        <v>20.831999999999997</v>
      </c>
      <c r="H5" s="1">
        <f>D5*H1/H2</f>
        <v>23.808000000000003</v>
      </c>
      <c r="Q5" s="1"/>
    </row>
    <row r="6" spans="1:17" x14ac:dyDescent="0.25">
      <c r="A6" t="s">
        <v>66</v>
      </c>
      <c r="B6" t="s">
        <v>107</v>
      </c>
      <c r="C6">
        <v>20.75</v>
      </c>
      <c r="D6" s="1">
        <f>C6*D2</f>
        <v>24.9</v>
      </c>
      <c r="E6" s="1">
        <f>D6*E1/E2</f>
        <v>31.125</v>
      </c>
      <c r="F6" s="1">
        <f>D6*F1/F2</f>
        <v>37.35</v>
      </c>
      <c r="G6" s="1">
        <f>D6*G1/G2</f>
        <v>43.575000000000003</v>
      </c>
      <c r="H6" s="1">
        <f>D6*H1/H2</f>
        <v>49.8</v>
      </c>
      <c r="Q6" s="1"/>
    </row>
    <row r="7" spans="1:17" x14ac:dyDescent="0.25">
      <c r="A7" t="s">
        <v>108</v>
      </c>
      <c r="B7" t="s">
        <v>109</v>
      </c>
      <c r="C7">
        <v>2.5</v>
      </c>
      <c r="D7" s="1">
        <f>C7*D2</f>
        <v>3</v>
      </c>
      <c r="E7" s="1">
        <f>D7*E1/E2</f>
        <v>3.75</v>
      </c>
      <c r="F7" s="1">
        <f>D7*F1/F2</f>
        <v>4.5</v>
      </c>
      <c r="G7" s="1">
        <f>D7*G1/G2</f>
        <v>5.25</v>
      </c>
      <c r="H7" s="1">
        <f>D7*H1/H2</f>
        <v>6</v>
      </c>
      <c r="Q7" s="1"/>
    </row>
    <row r="8" spans="1:17" x14ac:dyDescent="0.25">
      <c r="A8" t="s">
        <v>66</v>
      </c>
      <c r="B8" t="s">
        <v>110</v>
      </c>
      <c r="C8">
        <v>49.92</v>
      </c>
      <c r="D8" s="1">
        <f>C8*D2</f>
        <v>59.903999999999996</v>
      </c>
      <c r="E8" s="1">
        <f>D8*E1/E2</f>
        <v>74.88</v>
      </c>
      <c r="F8" s="1">
        <f>D8*F1/F2</f>
        <v>89.85599999999998</v>
      </c>
      <c r="G8" s="1">
        <f>D8*G1/G2</f>
        <v>104.83199999999999</v>
      </c>
      <c r="H8" s="1">
        <f>D8*H1/H2</f>
        <v>119.80799999999999</v>
      </c>
      <c r="Q8" s="1"/>
    </row>
    <row r="9" spans="1:17" x14ac:dyDescent="0.25">
      <c r="A9" t="s">
        <v>66</v>
      </c>
      <c r="B9" t="s">
        <v>111</v>
      </c>
      <c r="C9">
        <v>165.83</v>
      </c>
      <c r="D9" s="1">
        <f>C9*D2</f>
        <v>198.99600000000001</v>
      </c>
      <c r="E9" s="1">
        <f>D9*E1/E2</f>
        <v>248.745</v>
      </c>
      <c r="F9" s="1">
        <f>D9*F1/F2</f>
        <v>298.49400000000003</v>
      </c>
      <c r="G9" s="1">
        <f>D9*G1/G2</f>
        <v>348.24300000000005</v>
      </c>
      <c r="H9" s="1">
        <f>D9*H1/H2</f>
        <v>397.99200000000002</v>
      </c>
      <c r="Q9" s="1"/>
    </row>
    <row r="11" spans="1:17" x14ac:dyDescent="0.25">
      <c r="F11">
        <v>1000</v>
      </c>
      <c r="G11">
        <v>500</v>
      </c>
      <c r="H11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A11" sqref="A11:XFD11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69</v>
      </c>
      <c r="B4" t="s">
        <v>97</v>
      </c>
      <c r="C4">
        <v>74.17</v>
      </c>
      <c r="D4" s="1">
        <f>C4*D2</f>
        <v>89.004000000000005</v>
      </c>
      <c r="E4" s="1">
        <f>D4*E1/E2</f>
        <v>111.255</v>
      </c>
      <c r="F4" s="1">
        <f>D4*F1/F2</f>
        <v>133.506</v>
      </c>
      <c r="G4" s="1">
        <f>D4*G1/G2</f>
        <v>155.75700000000001</v>
      </c>
      <c r="H4" s="1">
        <f>D4*H1/H2</f>
        <v>178.00799999999998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69</v>
      </c>
      <c r="B5" t="s">
        <v>4</v>
      </c>
      <c r="C5">
        <v>0.28999999999999998</v>
      </c>
      <c r="D5" s="1">
        <f>C5*D2</f>
        <v>0.34799999999999998</v>
      </c>
      <c r="E5" s="1">
        <f>D5*E1/E2</f>
        <v>0.435</v>
      </c>
      <c r="F5" s="1">
        <f>D5*F1/F2</f>
        <v>0.52199999999999991</v>
      </c>
      <c r="G5" s="1">
        <f>D5*G1/G2</f>
        <v>0.60899999999999999</v>
      </c>
      <c r="H5" s="1">
        <f>D5*H1/H2</f>
        <v>0.69599999999999995</v>
      </c>
      <c r="Q5" s="1"/>
    </row>
    <row r="6" spans="1:17" x14ac:dyDescent="0.25">
      <c r="A6" t="s">
        <v>69</v>
      </c>
      <c r="B6" t="s">
        <v>98</v>
      </c>
      <c r="C6">
        <v>0.92</v>
      </c>
      <c r="D6" s="1">
        <f>C6*D2</f>
        <v>1.1040000000000001</v>
      </c>
      <c r="E6" s="1">
        <f>D6*E1/E2</f>
        <v>1.38</v>
      </c>
      <c r="F6" s="1">
        <f>D6*F1/F2</f>
        <v>1.6560000000000001</v>
      </c>
      <c r="G6" s="1">
        <f>D6*G1/G2</f>
        <v>1.9320000000000002</v>
      </c>
      <c r="H6" s="1">
        <f>D6*H1/H2</f>
        <v>2.2080000000000002</v>
      </c>
    </row>
    <row r="7" spans="1:17" x14ac:dyDescent="0.25">
      <c r="A7" t="s">
        <v>69</v>
      </c>
      <c r="B7" t="s">
        <v>99</v>
      </c>
      <c r="C7">
        <v>10.08</v>
      </c>
      <c r="D7" s="1">
        <f>C7*D2</f>
        <v>12.096</v>
      </c>
      <c r="E7" s="1">
        <f>D7*E1/E2</f>
        <v>15.12</v>
      </c>
      <c r="F7" s="1">
        <f>D7*F1/F2</f>
        <v>18.144000000000002</v>
      </c>
      <c r="G7" s="1">
        <f>D7*G1/G2</f>
        <v>21.168000000000003</v>
      </c>
      <c r="H7" s="1">
        <f>D7*H1/H2</f>
        <v>24.191999999999997</v>
      </c>
    </row>
    <row r="8" spans="1:17" x14ac:dyDescent="0.25">
      <c r="A8" t="s">
        <v>69</v>
      </c>
      <c r="B8" t="s">
        <v>100</v>
      </c>
      <c r="C8">
        <v>10.71</v>
      </c>
      <c r="D8" s="1">
        <f>C8*D2</f>
        <v>12.852</v>
      </c>
      <c r="E8" s="1">
        <f>D8*E1/E2</f>
        <v>16.065000000000001</v>
      </c>
      <c r="F8" s="1">
        <f>D8*F1/F2</f>
        <v>19.277999999999999</v>
      </c>
      <c r="G8" s="1">
        <f>D8*G1/G2</f>
        <v>22.491</v>
      </c>
      <c r="H8" s="1">
        <f>D8*H1/H2</f>
        <v>25.704000000000001</v>
      </c>
    </row>
    <row r="9" spans="1:17" x14ac:dyDescent="0.25">
      <c r="A9" t="s">
        <v>69</v>
      </c>
      <c r="B9" t="s">
        <v>101</v>
      </c>
      <c r="C9">
        <v>2.66</v>
      </c>
      <c r="D9" s="1">
        <f>C9*D2</f>
        <v>3.1920000000000002</v>
      </c>
      <c r="E9" s="1">
        <f>D9*E1/E2</f>
        <v>3.99</v>
      </c>
      <c r="F9" s="1">
        <f>D9*F1/F2</f>
        <v>4.7880000000000003</v>
      </c>
      <c r="G9" s="1">
        <f>D9*G1/G2</f>
        <v>5.5860000000000003</v>
      </c>
      <c r="H9" s="1">
        <f>D9*H1/H2</f>
        <v>6.3840000000000012</v>
      </c>
    </row>
    <row r="10" spans="1:17" x14ac:dyDescent="0.25">
      <c r="A10" t="s">
        <v>69</v>
      </c>
      <c r="B10" t="s">
        <v>102</v>
      </c>
      <c r="C10">
        <v>3.78</v>
      </c>
      <c r="D10" s="1">
        <f>C10*D2</f>
        <v>4.5359999999999996</v>
      </c>
      <c r="E10" s="1">
        <f>D10*E1/E2</f>
        <v>5.67</v>
      </c>
      <c r="F10" s="1">
        <f>D10*F1/F2</f>
        <v>6.8039999999999994</v>
      </c>
      <c r="G10" s="1">
        <f>D10*G1/G2</f>
        <v>7.9379999999999997</v>
      </c>
      <c r="H10" s="1">
        <f>D10*H1/H2</f>
        <v>9.0719999999999992</v>
      </c>
    </row>
    <row r="11" spans="1:17" x14ac:dyDescent="0.25">
      <c r="D11" s="1"/>
      <c r="E11" s="1"/>
      <c r="F11" s="1"/>
      <c r="G11" s="1"/>
      <c r="H11" s="1"/>
    </row>
    <row r="12" spans="1:17" x14ac:dyDescent="0.25">
      <c r="D12" s="1"/>
      <c r="E12" s="1"/>
      <c r="F12" s="1"/>
      <c r="G12" s="1"/>
      <c r="H12" s="1"/>
    </row>
    <row r="13" spans="1:17" x14ac:dyDescent="0.25">
      <c r="F13">
        <v>1000</v>
      </c>
      <c r="G13">
        <v>500</v>
      </c>
      <c r="H13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G4" sqref="G4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69</v>
      </c>
      <c r="B4" t="s">
        <v>103</v>
      </c>
      <c r="C4">
        <v>6</v>
      </c>
      <c r="D4" s="1">
        <f>C4*D2</f>
        <v>7.1999999999999993</v>
      </c>
      <c r="E4" s="1">
        <f>D4*E1/E2</f>
        <v>8.9999999999999982</v>
      </c>
      <c r="F4" s="1">
        <f>D4*F1/F2</f>
        <v>10.8</v>
      </c>
      <c r="G4" s="1">
        <f>D4*G1/G2</f>
        <v>12.599999999999998</v>
      </c>
      <c r="H4" s="1">
        <f>D4*H1/H2</f>
        <v>14.399999999999999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69</v>
      </c>
      <c r="B5" t="s">
        <v>104</v>
      </c>
      <c r="C5">
        <v>5</v>
      </c>
      <c r="D5" s="1">
        <f>C5*D2</f>
        <v>6</v>
      </c>
      <c r="E5" s="1">
        <f>D5*E1/E2</f>
        <v>7.5</v>
      </c>
      <c r="F5" s="1">
        <f>D5*F1/F2</f>
        <v>9</v>
      </c>
      <c r="G5" s="1">
        <f>D5*G1/G2</f>
        <v>10.5</v>
      </c>
      <c r="H5" s="1">
        <f>D5*H1/H2</f>
        <v>12</v>
      </c>
      <c r="Q5" s="1"/>
    </row>
    <row r="6" spans="1:17" x14ac:dyDescent="0.25">
      <c r="A6" t="s">
        <v>69</v>
      </c>
      <c r="B6" t="s">
        <v>105</v>
      </c>
      <c r="C6">
        <v>4</v>
      </c>
      <c r="D6" s="1">
        <f>C6*D2</f>
        <v>4.8</v>
      </c>
      <c r="E6" s="1">
        <f>D6*E1/E2</f>
        <v>6</v>
      </c>
      <c r="F6" s="1">
        <f>D6*F1/F2</f>
        <v>7.2</v>
      </c>
      <c r="G6" s="1">
        <f>D6*G1/G2</f>
        <v>8.4</v>
      </c>
      <c r="H6" s="1">
        <f>D6*H1/H2</f>
        <v>9.6</v>
      </c>
    </row>
    <row r="7" spans="1:17" x14ac:dyDescent="0.25">
      <c r="D7" s="1"/>
      <c r="E7" s="1"/>
      <c r="F7" s="1"/>
      <c r="G7" s="1"/>
      <c r="H7" s="1"/>
    </row>
    <row r="8" spans="1:17" x14ac:dyDescent="0.25">
      <c r="F8">
        <v>1000</v>
      </c>
      <c r="G8">
        <v>500</v>
      </c>
      <c r="H8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E6" sqref="E6"/>
    </sheetView>
  </sheetViews>
  <sheetFormatPr baseColWidth="10" defaultRowHeight="15.75" x14ac:dyDescent="0.25"/>
  <sheetData>
    <row r="1" spans="1:18" x14ac:dyDescent="0.25">
      <c r="A1" t="s">
        <v>7</v>
      </c>
      <c r="E1">
        <v>200</v>
      </c>
      <c r="F1">
        <v>225</v>
      </c>
      <c r="G1">
        <v>250</v>
      </c>
      <c r="H1">
        <v>275</v>
      </c>
    </row>
    <row r="2" spans="1:18" x14ac:dyDescent="0.25">
      <c r="D2">
        <v>1.2</v>
      </c>
      <c r="E2">
        <v>100</v>
      </c>
      <c r="F2">
        <v>100</v>
      </c>
      <c r="G2">
        <v>100</v>
      </c>
      <c r="H2">
        <v>100</v>
      </c>
      <c r="L2" t="s">
        <v>33</v>
      </c>
      <c r="M2" t="s">
        <v>35</v>
      </c>
      <c r="N2" t="s">
        <v>32</v>
      </c>
      <c r="O2" t="s">
        <v>31</v>
      </c>
      <c r="P2" t="s">
        <v>29</v>
      </c>
      <c r="Q2" t="s">
        <v>6</v>
      </c>
      <c r="R2" t="s">
        <v>30</v>
      </c>
    </row>
    <row r="3" spans="1:18" x14ac:dyDescent="0.25">
      <c r="A3" t="s">
        <v>12</v>
      </c>
      <c r="B3" t="s">
        <v>13</v>
      </c>
      <c r="C3" t="s">
        <v>8</v>
      </c>
      <c r="D3" t="s">
        <v>9</v>
      </c>
      <c r="E3" t="s">
        <v>23</v>
      </c>
      <c r="F3" t="s">
        <v>11</v>
      </c>
      <c r="G3" t="s">
        <v>10</v>
      </c>
      <c r="H3" t="s">
        <v>57</v>
      </c>
      <c r="M3">
        <v>100</v>
      </c>
      <c r="N3">
        <v>33</v>
      </c>
      <c r="O3">
        <f>M3*N3</f>
        <v>3300</v>
      </c>
      <c r="P3">
        <v>17.399999999999999</v>
      </c>
      <c r="Q3">
        <v>2600</v>
      </c>
      <c r="R3" s="1">
        <f>(O3*P3+(Q3))/O3</f>
        <v>18.187878787878784</v>
      </c>
    </row>
    <row r="4" spans="1:18" x14ac:dyDescent="0.25">
      <c r="A4" t="s">
        <v>0</v>
      </c>
      <c r="B4" t="s">
        <v>14</v>
      </c>
      <c r="C4">
        <v>7.19</v>
      </c>
      <c r="D4" s="1">
        <f>C4*D2</f>
        <v>8.6280000000000001</v>
      </c>
      <c r="E4" s="1">
        <f>D4*E1/E2</f>
        <v>17.256</v>
      </c>
      <c r="F4" s="1">
        <f>D4*F1/F2</f>
        <v>19.413</v>
      </c>
      <c r="G4" s="1">
        <f>D4*G1/G2</f>
        <v>21.57</v>
      </c>
      <c r="H4" s="1">
        <f>D4*H1/H2</f>
        <v>23.726999999999997</v>
      </c>
    </row>
    <row r="5" spans="1:18" x14ac:dyDescent="0.25">
      <c r="A5" t="s">
        <v>0</v>
      </c>
      <c r="B5" t="s">
        <v>15</v>
      </c>
      <c r="C5">
        <v>8.49</v>
      </c>
      <c r="D5" s="1">
        <f>C5*D2</f>
        <v>10.188000000000001</v>
      </c>
      <c r="E5" s="1">
        <f>D5*E1/E2</f>
        <v>20.376000000000001</v>
      </c>
      <c r="F5" s="1">
        <f>D5*F1/F2</f>
        <v>22.923000000000002</v>
      </c>
      <c r="G5" s="1">
        <f>D5*G1/G2</f>
        <v>25.47</v>
      </c>
      <c r="H5" s="1">
        <f>D5*H1/H2</f>
        <v>28.017000000000003</v>
      </c>
    </row>
    <row r="6" spans="1:18" x14ac:dyDescent="0.25">
      <c r="A6" t="s">
        <v>0</v>
      </c>
      <c r="B6" t="s">
        <v>16</v>
      </c>
      <c r="C6">
        <v>6.99</v>
      </c>
      <c r="D6" s="1">
        <f>C6*D2</f>
        <v>8.3879999999999999</v>
      </c>
      <c r="E6" s="1">
        <f>D6*E1/E2</f>
        <v>16.776</v>
      </c>
      <c r="F6" s="1">
        <f>D6*F1/F2</f>
        <v>18.873000000000001</v>
      </c>
      <c r="G6" s="1">
        <f>D6*G1/G2</f>
        <v>20.97</v>
      </c>
      <c r="H6" s="1">
        <f>D6*H1/H2</f>
        <v>23.066999999999997</v>
      </c>
    </row>
    <row r="7" spans="1:18" x14ac:dyDescent="0.25">
      <c r="A7" t="s">
        <v>0</v>
      </c>
      <c r="B7" t="s">
        <v>25</v>
      </c>
      <c r="C7">
        <v>7.57</v>
      </c>
      <c r="D7" s="1">
        <f>C7*D2</f>
        <v>9.0839999999999996</v>
      </c>
      <c r="E7" s="1">
        <f>D7*E1/E2</f>
        <v>18.167999999999999</v>
      </c>
      <c r="F7" s="1">
        <f>D7*F1/F2</f>
        <v>20.439</v>
      </c>
      <c r="G7" s="1">
        <f>D7*G1/G2</f>
        <v>22.71</v>
      </c>
      <c r="H7" s="1">
        <f>D7*H1/H2</f>
        <v>24.980999999999998</v>
      </c>
    </row>
    <row r="8" spans="1:18" x14ac:dyDescent="0.25">
      <c r="A8" t="s">
        <v>0</v>
      </c>
      <c r="B8" t="s">
        <v>36</v>
      </c>
      <c r="C8">
        <v>56.24</v>
      </c>
      <c r="D8" s="1">
        <f>C8*D2</f>
        <v>67.488</v>
      </c>
      <c r="E8" s="1">
        <f>D8*E1/E2</f>
        <v>134.976</v>
      </c>
      <c r="F8" s="1">
        <f>D8*F1/F2</f>
        <v>151.84799999999998</v>
      </c>
      <c r="G8" s="1">
        <f>D8*G1/G2</f>
        <v>168.72</v>
      </c>
      <c r="H8" s="1">
        <f>D8*H1/H2</f>
        <v>185.59200000000001</v>
      </c>
    </row>
    <row r="9" spans="1:18" x14ac:dyDescent="0.25">
      <c r="A9" t="s">
        <v>0</v>
      </c>
      <c r="B9" t="s">
        <v>37</v>
      </c>
      <c r="C9">
        <v>37.369999999999997</v>
      </c>
      <c r="D9" s="1">
        <f>C9*D2</f>
        <v>44.843999999999994</v>
      </c>
      <c r="E9" s="1">
        <f>D9*E1/E2</f>
        <v>89.687999999999988</v>
      </c>
      <c r="F9" s="1">
        <f>D9*F1/F2</f>
        <v>100.89899999999997</v>
      </c>
      <c r="G9" s="1">
        <f>D9*G1/G2</f>
        <v>112.10999999999999</v>
      </c>
      <c r="H9" s="1">
        <f>D9*H1/H2</f>
        <v>123.32099999999998</v>
      </c>
    </row>
    <row r="10" spans="1:18" x14ac:dyDescent="0.25">
      <c r="A10" t="s">
        <v>0</v>
      </c>
      <c r="B10" t="s">
        <v>70</v>
      </c>
      <c r="C10">
        <v>16.670000000000002</v>
      </c>
      <c r="D10" s="1">
        <f>C10*D2</f>
        <v>20.004000000000001</v>
      </c>
      <c r="E10" s="1">
        <f>D10*E1/E2</f>
        <v>40.008000000000003</v>
      </c>
      <c r="F10" s="1">
        <f>D10*F1/F2</f>
        <v>45.009000000000007</v>
      </c>
      <c r="G10" s="1">
        <f>D10*G1/G2</f>
        <v>50.01</v>
      </c>
      <c r="H10" s="1">
        <f>D10*H1/H2</f>
        <v>55.011000000000003</v>
      </c>
    </row>
    <row r="11" spans="1:18" x14ac:dyDescent="0.25">
      <c r="A11" t="s">
        <v>0</v>
      </c>
      <c r="B11" t="s">
        <v>75</v>
      </c>
      <c r="C11">
        <v>17.399999999999999</v>
      </c>
      <c r="D11" s="1">
        <f>C11*D2</f>
        <v>20.88</v>
      </c>
      <c r="E11" s="1">
        <f>D11*E1/E2</f>
        <v>41.76</v>
      </c>
      <c r="F11" s="1">
        <f>D11*F1/F2</f>
        <v>46.98</v>
      </c>
      <c r="G11" s="1">
        <f>D11*G1/G2</f>
        <v>52.2</v>
      </c>
      <c r="H11" s="1">
        <f>D11*H1/H2</f>
        <v>57.42</v>
      </c>
    </row>
    <row r="12" spans="1:18" x14ac:dyDescent="0.25">
      <c r="A12" t="s">
        <v>0</v>
      </c>
      <c r="B12" t="s">
        <v>17</v>
      </c>
      <c r="C12">
        <v>22.46</v>
      </c>
      <c r="D12" s="1">
        <f>C12*D2</f>
        <v>26.952000000000002</v>
      </c>
      <c r="E12" s="1">
        <f>D12*E1/E2</f>
        <v>53.904000000000003</v>
      </c>
      <c r="F12" s="1">
        <f>D12*F1/F2</f>
        <v>60.64200000000001</v>
      </c>
      <c r="G12" s="1">
        <f>D12*G1/G2</f>
        <v>67.38</v>
      </c>
      <c r="H12" s="1">
        <f>D12*H1/H2</f>
        <v>74.117999999999995</v>
      </c>
    </row>
    <row r="13" spans="1:18" ht="16.5" thickBot="1" x14ac:dyDescent="0.3">
      <c r="A13" s="3" t="s">
        <v>0</v>
      </c>
      <c r="B13" s="3" t="s">
        <v>18</v>
      </c>
      <c r="C13" s="3">
        <v>25.83</v>
      </c>
      <c r="D13" s="4">
        <f>C13*D2</f>
        <v>30.995999999999995</v>
      </c>
      <c r="E13" s="4">
        <f>D13*E1/E2</f>
        <v>61.99199999999999</v>
      </c>
      <c r="F13" s="4">
        <f>D13*F1/F2</f>
        <v>69.740999999999985</v>
      </c>
      <c r="G13" s="4">
        <f>D13*G1/G2</f>
        <v>77.489999999999995</v>
      </c>
      <c r="H13" s="4">
        <f>D13*H1/H2</f>
        <v>85.238999999999976</v>
      </c>
    </row>
    <row r="15" spans="1:18" x14ac:dyDescent="0.25">
      <c r="D15" t="s">
        <v>52</v>
      </c>
      <c r="E15">
        <v>1000</v>
      </c>
      <c r="F15">
        <v>500</v>
      </c>
      <c r="G15">
        <v>149</v>
      </c>
      <c r="H15">
        <v>100</v>
      </c>
    </row>
    <row r="16" spans="1:18" x14ac:dyDescent="0.25">
      <c r="D16" t="s">
        <v>50</v>
      </c>
      <c r="E16">
        <v>100000</v>
      </c>
      <c r="F16">
        <v>50000</v>
      </c>
      <c r="G16">
        <v>10000</v>
      </c>
    </row>
    <row r="17" spans="4:7" x14ac:dyDescent="0.25">
      <c r="D17" t="s">
        <v>51</v>
      </c>
      <c r="E17">
        <v>150</v>
      </c>
      <c r="F17">
        <v>100</v>
      </c>
      <c r="G17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" sqref="E1:H1"/>
    </sheetView>
  </sheetViews>
  <sheetFormatPr baseColWidth="10" defaultRowHeight="15.75" x14ac:dyDescent="0.25"/>
  <sheetData>
    <row r="1" spans="1:8" x14ac:dyDescent="0.25">
      <c r="A1" t="s">
        <v>7</v>
      </c>
      <c r="E1">
        <v>150</v>
      </c>
      <c r="F1">
        <v>175</v>
      </c>
      <c r="G1">
        <v>200</v>
      </c>
      <c r="H1">
        <v>225</v>
      </c>
    </row>
    <row r="2" spans="1:8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8" x14ac:dyDescent="0.25">
      <c r="A3" t="s">
        <v>12</v>
      </c>
      <c r="B3" t="s">
        <v>13</v>
      </c>
      <c r="C3" t="s">
        <v>8</v>
      </c>
      <c r="D3" t="s">
        <v>9</v>
      </c>
      <c r="E3" t="s">
        <v>23</v>
      </c>
      <c r="F3" t="s">
        <v>11</v>
      </c>
      <c r="G3" t="s">
        <v>10</v>
      </c>
      <c r="H3" t="s">
        <v>57</v>
      </c>
    </row>
    <row r="4" spans="1:8" x14ac:dyDescent="0.25">
      <c r="A4" t="s">
        <v>21</v>
      </c>
      <c r="B4" t="s">
        <v>26</v>
      </c>
      <c r="C4">
        <v>133.63999999999999</v>
      </c>
      <c r="D4" s="1">
        <f>C4*D2</f>
        <v>160.36799999999997</v>
      </c>
      <c r="E4" s="1">
        <f>D4*E1/E2</f>
        <v>240.55199999999994</v>
      </c>
      <c r="F4" s="1">
        <f>D4*F1/F2</f>
        <v>280.64399999999995</v>
      </c>
      <c r="G4" s="1">
        <f>D4*G1/G2</f>
        <v>320.73599999999993</v>
      </c>
      <c r="H4" s="1">
        <f>D4*H1/H2</f>
        <v>360.82799999999997</v>
      </c>
    </row>
    <row r="6" spans="1:8" x14ac:dyDescent="0.25">
      <c r="F6">
        <v>1000</v>
      </c>
      <c r="G6">
        <v>500</v>
      </c>
      <c r="H6">
        <v>100</v>
      </c>
    </row>
    <row r="10" spans="1:8" x14ac:dyDescent="0.25">
      <c r="D10" t="s">
        <v>52</v>
      </c>
      <c r="E10">
        <v>1000</v>
      </c>
      <c r="F10">
        <v>500</v>
      </c>
      <c r="G10">
        <v>149</v>
      </c>
      <c r="H10">
        <v>100</v>
      </c>
    </row>
    <row r="11" spans="1:8" x14ac:dyDescent="0.25">
      <c r="D11" t="s">
        <v>50</v>
      </c>
      <c r="E11">
        <v>100000</v>
      </c>
      <c r="F11">
        <v>50000</v>
      </c>
      <c r="G11">
        <v>10000</v>
      </c>
    </row>
    <row r="12" spans="1:8" x14ac:dyDescent="0.25">
      <c r="D12" t="s">
        <v>51</v>
      </c>
      <c r="E12">
        <v>150</v>
      </c>
      <c r="F12">
        <v>100</v>
      </c>
      <c r="G12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H9" sqref="H9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200</v>
      </c>
      <c r="H1">
        <v>250</v>
      </c>
      <c r="K1" t="s">
        <v>33</v>
      </c>
      <c r="L1" t="s">
        <v>35</v>
      </c>
      <c r="M1" t="s">
        <v>32</v>
      </c>
      <c r="N1" t="s">
        <v>31</v>
      </c>
      <c r="O1" t="s">
        <v>29</v>
      </c>
      <c r="P1" t="s">
        <v>6</v>
      </c>
      <c r="Q1" t="s">
        <v>30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  <c r="L2">
        <v>20</v>
      </c>
      <c r="M2">
        <v>33</v>
      </c>
      <c r="N2">
        <f>L2*M2</f>
        <v>660</v>
      </c>
      <c r="O2">
        <v>30</v>
      </c>
      <c r="P2">
        <v>2200</v>
      </c>
      <c r="Q2" s="1">
        <f>(N2*O2+(P2))/N2</f>
        <v>33.333333333333336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t="s">
        <v>23</v>
      </c>
      <c r="F3" t="s">
        <v>11</v>
      </c>
      <c r="G3" t="s">
        <v>10</v>
      </c>
      <c r="H3" t="s">
        <v>57</v>
      </c>
    </row>
    <row r="4" spans="1:17" x14ac:dyDescent="0.25">
      <c r="A4" t="s">
        <v>19</v>
      </c>
      <c r="B4" t="s">
        <v>20</v>
      </c>
      <c r="C4">
        <v>88.33</v>
      </c>
      <c r="D4" s="1">
        <f>C4*D2</f>
        <v>105.996</v>
      </c>
      <c r="E4" s="1">
        <f>D4*E1/E2</f>
        <v>132.495</v>
      </c>
      <c r="F4" s="1">
        <f>D4*F1/F2</f>
        <v>158.994</v>
      </c>
      <c r="G4" s="1">
        <f>D4*G1/G2</f>
        <v>211.99200000000002</v>
      </c>
      <c r="H4" s="1">
        <f>D4*H1/H2</f>
        <v>264.99</v>
      </c>
    </row>
    <row r="5" spans="1:17" x14ac:dyDescent="0.25">
      <c r="A5" t="s">
        <v>19</v>
      </c>
      <c r="B5" t="s">
        <v>38</v>
      </c>
      <c r="C5">
        <v>223.19</v>
      </c>
      <c r="D5" s="1">
        <f>C5*D2</f>
        <v>267.82799999999997</v>
      </c>
      <c r="E5" s="1">
        <f>D5*E1/E2</f>
        <v>334.78500000000003</v>
      </c>
      <c r="F5" s="1">
        <f>D5*F1/F2</f>
        <v>401.74199999999996</v>
      </c>
      <c r="G5" s="1">
        <f>D5*G1/G2</f>
        <v>535.65599999999995</v>
      </c>
      <c r="H5" s="1">
        <f>D5*H1/H2</f>
        <v>669.57</v>
      </c>
    </row>
    <row r="6" spans="1:17" x14ac:dyDescent="0.25">
      <c r="A6" t="s">
        <v>19</v>
      </c>
      <c r="B6" t="s">
        <v>43</v>
      </c>
      <c r="C6">
        <v>93.19</v>
      </c>
      <c r="D6" s="1">
        <f>C6*D2</f>
        <v>111.82799999999999</v>
      </c>
      <c r="E6" s="1">
        <f>D6*E1/E2</f>
        <v>139.78499999999997</v>
      </c>
      <c r="F6" s="1">
        <f>D6*F1/F2</f>
        <v>167.74199999999996</v>
      </c>
      <c r="G6" s="1">
        <f>D6*G1/G2</f>
        <v>223.65599999999998</v>
      </c>
      <c r="H6" s="1">
        <f>D6*H1/H2</f>
        <v>279.56999999999994</v>
      </c>
    </row>
    <row r="7" spans="1:17" x14ac:dyDescent="0.25">
      <c r="A7" t="s">
        <v>19</v>
      </c>
      <c r="B7" t="s">
        <v>44</v>
      </c>
      <c r="C7">
        <v>99.68</v>
      </c>
      <c r="D7" s="1">
        <f>C7*D2</f>
        <v>119.616</v>
      </c>
      <c r="E7" s="1">
        <f>D7*E1/E2</f>
        <v>149.52000000000001</v>
      </c>
      <c r="F7" s="1">
        <f>D7*F1/F2</f>
        <v>179.42400000000001</v>
      </c>
      <c r="G7" s="1">
        <f>D7*G1/G2</f>
        <v>239.232</v>
      </c>
      <c r="H7" s="1">
        <f>D7*H1/H2</f>
        <v>299.04000000000002</v>
      </c>
      <c r="K7" t="s">
        <v>34</v>
      </c>
      <c r="M7" t="s">
        <v>29</v>
      </c>
      <c r="N7" t="s">
        <v>31</v>
      </c>
      <c r="O7" t="s">
        <v>6</v>
      </c>
      <c r="P7" t="s">
        <v>30</v>
      </c>
    </row>
    <row r="8" spans="1:17" x14ac:dyDescent="0.25">
      <c r="A8" t="s">
        <v>19</v>
      </c>
      <c r="B8" t="s">
        <v>45</v>
      </c>
      <c r="C8">
        <v>33.33</v>
      </c>
      <c r="D8" s="1">
        <f>C8*D2</f>
        <v>39.995999999999995</v>
      </c>
      <c r="E8" s="1">
        <f>D8*E1/E2</f>
        <v>49.99499999999999</v>
      </c>
      <c r="F8" s="1">
        <f>D8*F1/F2</f>
        <v>59.994</v>
      </c>
      <c r="G8" s="1">
        <f>D8*G1/G2</f>
        <v>79.99199999999999</v>
      </c>
      <c r="H8" s="1">
        <f>D8*H1/H2</f>
        <v>99.989999999999981</v>
      </c>
      <c r="M8">
        <v>49</v>
      </c>
      <c r="N8">
        <v>930</v>
      </c>
      <c r="O8">
        <v>2200</v>
      </c>
      <c r="P8" s="1">
        <f>(M8*N8+(O8))/N8</f>
        <v>51.365591397849464</v>
      </c>
    </row>
    <row r="9" spans="1:17" x14ac:dyDescent="0.25">
      <c r="A9" t="s">
        <v>19</v>
      </c>
      <c r="B9" t="s">
        <v>46</v>
      </c>
      <c r="C9">
        <v>51.37</v>
      </c>
      <c r="D9" s="1">
        <f>C9*D2</f>
        <v>61.643999999999991</v>
      </c>
      <c r="E9" s="1">
        <f>D9*E1/E2</f>
        <v>77.054999999999993</v>
      </c>
      <c r="F9" s="1">
        <f>D9*F1/F2</f>
        <v>92.46599999999998</v>
      </c>
      <c r="G9" s="1">
        <f>D9*G1/G2</f>
        <v>123.28799999999997</v>
      </c>
      <c r="H9" s="1">
        <f>D9*H1/H2</f>
        <v>154.10999999999999</v>
      </c>
      <c r="P9" s="1"/>
    </row>
    <row r="12" spans="1:17" x14ac:dyDescent="0.25">
      <c r="D12" t="s">
        <v>52</v>
      </c>
      <c r="E12">
        <v>1000</v>
      </c>
      <c r="F12">
        <v>500</v>
      </c>
      <c r="G12">
        <v>149</v>
      </c>
      <c r="H12">
        <v>100</v>
      </c>
    </row>
    <row r="13" spans="1:17" x14ac:dyDescent="0.25">
      <c r="D13" t="s">
        <v>50</v>
      </c>
      <c r="E13">
        <v>100000</v>
      </c>
      <c r="F13">
        <v>50000</v>
      </c>
      <c r="G13">
        <v>10000</v>
      </c>
    </row>
    <row r="14" spans="1:17" x14ac:dyDescent="0.25">
      <c r="D14" t="s">
        <v>51</v>
      </c>
      <c r="E14">
        <v>150</v>
      </c>
      <c r="F14">
        <v>100</v>
      </c>
      <c r="G14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B7" workbookViewId="0">
      <selection activeCell="H23" sqref="H23"/>
    </sheetView>
  </sheetViews>
  <sheetFormatPr baseColWidth="10" defaultRowHeight="15.75" x14ac:dyDescent="0.25"/>
  <cols>
    <col min="1" max="1" width="22.5" customWidth="1"/>
  </cols>
  <sheetData>
    <row r="1" spans="1:16" x14ac:dyDescent="0.25">
      <c r="A1" s="22"/>
      <c r="B1" s="23"/>
      <c r="C1" s="23"/>
      <c r="D1" s="24"/>
      <c r="E1" s="6" t="s">
        <v>116</v>
      </c>
      <c r="F1" s="7" t="s">
        <v>115</v>
      </c>
      <c r="G1" s="8" t="s">
        <v>114</v>
      </c>
      <c r="H1" s="9" t="s">
        <v>113</v>
      </c>
    </row>
    <row r="2" spans="1:16" x14ac:dyDescent="0.25">
      <c r="A2" s="20" t="s">
        <v>7</v>
      </c>
      <c r="B2" s="16"/>
      <c r="C2" s="17"/>
      <c r="D2" s="5"/>
      <c r="E2" s="6">
        <v>125</v>
      </c>
      <c r="F2" s="7">
        <v>150</v>
      </c>
      <c r="G2" s="8">
        <v>175</v>
      </c>
      <c r="H2" s="9">
        <v>200</v>
      </c>
      <c r="J2" t="s">
        <v>33</v>
      </c>
      <c r="K2" t="s">
        <v>35</v>
      </c>
      <c r="L2" t="s">
        <v>32</v>
      </c>
      <c r="M2" t="s">
        <v>31</v>
      </c>
      <c r="N2" t="s">
        <v>29</v>
      </c>
      <c r="O2" t="s">
        <v>6</v>
      </c>
      <c r="P2" t="s">
        <v>30</v>
      </c>
    </row>
    <row r="3" spans="1:16" x14ac:dyDescent="0.25">
      <c r="A3" s="21"/>
      <c r="B3" s="18"/>
      <c r="C3" s="19"/>
      <c r="D3" s="5">
        <v>1.2</v>
      </c>
      <c r="E3" s="6">
        <v>100</v>
      </c>
      <c r="F3" s="7">
        <v>100</v>
      </c>
      <c r="G3" s="8">
        <v>100</v>
      </c>
      <c r="H3" s="9">
        <v>100</v>
      </c>
      <c r="K3">
        <v>8</v>
      </c>
      <c r="L3">
        <v>33</v>
      </c>
      <c r="M3">
        <f>K3*L3</f>
        <v>264</v>
      </c>
      <c r="N3">
        <v>79</v>
      </c>
      <c r="O3">
        <v>3500</v>
      </c>
      <c r="P3" s="1">
        <f>(M3*N3+(O3))/M3</f>
        <v>92.257575757575751</v>
      </c>
    </row>
    <row r="4" spans="1:16" x14ac:dyDescent="0.25">
      <c r="A4" s="5" t="s">
        <v>12</v>
      </c>
      <c r="B4" s="5" t="s">
        <v>13</v>
      </c>
      <c r="C4" s="5" t="s">
        <v>8</v>
      </c>
      <c r="D4" s="5" t="s">
        <v>9</v>
      </c>
      <c r="E4" s="6" t="s">
        <v>23</v>
      </c>
      <c r="F4" s="7" t="s">
        <v>11</v>
      </c>
      <c r="G4" s="8" t="s">
        <v>10</v>
      </c>
      <c r="H4" s="9" t="s">
        <v>57</v>
      </c>
    </row>
    <row r="5" spans="1:16" x14ac:dyDescent="0.25">
      <c r="A5" s="5" t="s">
        <v>41</v>
      </c>
      <c r="B5" s="5" t="s">
        <v>28</v>
      </c>
      <c r="C5" s="5">
        <v>92.25</v>
      </c>
      <c r="D5" s="10">
        <f>C5*D3</f>
        <v>110.7</v>
      </c>
      <c r="E5" s="11">
        <f>D5*E2/E3</f>
        <v>138.375</v>
      </c>
      <c r="F5" s="12">
        <f>D5*F2/F3</f>
        <v>166.05</v>
      </c>
      <c r="G5" s="13">
        <f>D5*G2/G3</f>
        <v>193.72499999999999</v>
      </c>
      <c r="H5" s="14">
        <f>D5*H2/H3</f>
        <v>221.4</v>
      </c>
    </row>
    <row r="6" spans="1:16" x14ac:dyDescent="0.25">
      <c r="A6" s="5" t="s">
        <v>39</v>
      </c>
      <c r="B6" s="5">
        <v>5115121</v>
      </c>
      <c r="C6" s="5">
        <v>36.020000000000003</v>
      </c>
      <c r="D6" s="10">
        <f>C6*D3</f>
        <v>43.224000000000004</v>
      </c>
      <c r="E6" s="11">
        <f>D6*E2/E3</f>
        <v>54.030000000000008</v>
      </c>
      <c r="F6" s="12">
        <f>D6*F2/F3</f>
        <v>64.835999999999999</v>
      </c>
      <c r="G6" s="13">
        <f>D6*G2/G3</f>
        <v>75.64200000000001</v>
      </c>
      <c r="H6" s="14">
        <f>D6*H2/H3</f>
        <v>86.448000000000008</v>
      </c>
    </row>
    <row r="7" spans="1:16" x14ac:dyDescent="0.25">
      <c r="A7" s="5" t="s">
        <v>40</v>
      </c>
      <c r="B7" s="5">
        <v>5118160</v>
      </c>
      <c r="C7" s="5">
        <v>46.91</v>
      </c>
      <c r="D7" s="10">
        <f>C7*D3</f>
        <v>56.291999999999994</v>
      </c>
      <c r="E7" s="11">
        <f>D7*E2/E3</f>
        <v>70.364999999999995</v>
      </c>
      <c r="F7" s="12">
        <f>D7*F2/F3</f>
        <v>84.437999999999988</v>
      </c>
      <c r="G7" s="13">
        <f>D7*G2/G3</f>
        <v>98.510999999999981</v>
      </c>
      <c r="H7" s="14">
        <f>D7*H2/H3</f>
        <v>112.584</v>
      </c>
    </row>
    <row r="8" spans="1:16" x14ac:dyDescent="0.25">
      <c r="A8" s="15" t="s">
        <v>61</v>
      </c>
      <c r="B8" s="15">
        <v>5118160</v>
      </c>
      <c r="C8" s="15">
        <v>56.35</v>
      </c>
      <c r="D8" s="10">
        <v>56.35</v>
      </c>
      <c r="E8" s="11">
        <f>D8*E2/E3</f>
        <v>70.4375</v>
      </c>
      <c r="F8" s="12">
        <f>D8*F2/F3</f>
        <v>84.525000000000006</v>
      </c>
      <c r="G8" s="13">
        <f>D8*G2/G3</f>
        <v>98.612499999999997</v>
      </c>
      <c r="H8" s="14">
        <f>D8*H2/H3</f>
        <v>112.7</v>
      </c>
    </row>
    <row r="9" spans="1:16" x14ac:dyDescent="0.25">
      <c r="A9" s="5" t="s">
        <v>42</v>
      </c>
      <c r="B9" s="5">
        <v>5410110</v>
      </c>
      <c r="C9" s="5">
        <v>60.31</v>
      </c>
      <c r="D9" s="10">
        <f>C9*D3</f>
        <v>72.372</v>
      </c>
      <c r="E9" s="11">
        <f>D9*E2/E3</f>
        <v>90.465000000000003</v>
      </c>
      <c r="F9" s="12">
        <f>D9*F2/F3</f>
        <v>108.55799999999999</v>
      </c>
      <c r="G9" s="13">
        <f>D9*G2/G3</f>
        <v>126.65100000000001</v>
      </c>
      <c r="H9" s="14">
        <f>D9*H2/H3</f>
        <v>144.744</v>
      </c>
    </row>
    <row r="10" spans="1:16" x14ac:dyDescent="0.25">
      <c r="A10" s="5" t="s">
        <v>49</v>
      </c>
      <c r="B10" s="5">
        <v>6110110</v>
      </c>
      <c r="C10" s="5">
        <v>114.23</v>
      </c>
      <c r="D10" s="10">
        <f>C10*D3</f>
        <v>137.07599999999999</v>
      </c>
      <c r="E10" s="11">
        <f>D10*E2/E3</f>
        <v>171.345</v>
      </c>
      <c r="F10" s="12">
        <f>D10*F2/F3</f>
        <v>205.61399999999998</v>
      </c>
      <c r="G10" s="13">
        <f>D10*G2/G3</f>
        <v>239.88299999999998</v>
      </c>
      <c r="H10" s="14">
        <f>D10*H2/H3</f>
        <v>274.15199999999999</v>
      </c>
    </row>
    <row r="11" spans="1:16" x14ac:dyDescent="0.25">
      <c r="A11" s="5" t="s">
        <v>62</v>
      </c>
      <c r="B11" s="5">
        <v>6110110</v>
      </c>
      <c r="C11" s="5">
        <v>102.57</v>
      </c>
      <c r="D11" s="10">
        <f>C11*D3</f>
        <v>123.08399999999999</v>
      </c>
      <c r="E11" s="11">
        <f>D11*E2/E3</f>
        <v>153.85499999999999</v>
      </c>
      <c r="F11" s="12">
        <f>D11*F2/F3</f>
        <v>184.62599999999998</v>
      </c>
      <c r="G11" s="13">
        <f>D11*G2/G3</f>
        <v>215.39699999999996</v>
      </c>
      <c r="H11" s="14">
        <f>D11*H2/H3</f>
        <v>246.16800000000001</v>
      </c>
    </row>
    <row r="12" spans="1:16" x14ac:dyDescent="0.25">
      <c r="A12" s="5" t="s">
        <v>63</v>
      </c>
      <c r="B12" s="5">
        <v>6110110</v>
      </c>
      <c r="C12" s="5">
        <v>94.5</v>
      </c>
      <c r="D12" s="10">
        <f>C12*D3</f>
        <v>113.39999999999999</v>
      </c>
      <c r="E12" s="11">
        <f>D12*E2/E3</f>
        <v>141.74999999999997</v>
      </c>
      <c r="F12" s="12">
        <f>D12*F2/F3</f>
        <v>170.1</v>
      </c>
      <c r="G12" s="13">
        <f>D12*G2/G3</f>
        <v>198.45</v>
      </c>
      <c r="H12" s="14">
        <f>D12*H2/H3</f>
        <v>226.8</v>
      </c>
    </row>
    <row r="13" spans="1:16" x14ac:dyDescent="0.25">
      <c r="A13" s="5" t="s">
        <v>64</v>
      </c>
      <c r="B13" s="5">
        <v>6110110</v>
      </c>
      <c r="C13" s="5">
        <v>78.45</v>
      </c>
      <c r="D13" s="10">
        <f>C13*D3</f>
        <v>94.14</v>
      </c>
      <c r="E13" s="11">
        <f>D13*E2/E3</f>
        <v>117.675</v>
      </c>
      <c r="F13" s="12">
        <f>D13*F2/F3</f>
        <v>141.21</v>
      </c>
      <c r="G13" s="13">
        <f>D13*G2/G3</f>
        <v>164.745</v>
      </c>
      <c r="H13" s="14">
        <f>D13*H2/H3</f>
        <v>188.28</v>
      </c>
    </row>
    <row r="14" spans="1:16" x14ac:dyDescent="0.25">
      <c r="A14" s="5" t="s">
        <v>65</v>
      </c>
      <c r="B14" s="5">
        <v>6110145</v>
      </c>
      <c r="C14" s="5">
        <v>174.69</v>
      </c>
      <c r="D14" s="10">
        <f>C14*D3</f>
        <v>209.62799999999999</v>
      </c>
      <c r="E14" s="11">
        <f>D14*E2/E3</f>
        <v>262.03500000000003</v>
      </c>
      <c r="F14" s="12">
        <f>D14*F2/F3</f>
        <v>314.44199999999995</v>
      </c>
      <c r="G14" s="13">
        <f>D14*G2/G3</f>
        <v>366.84899999999993</v>
      </c>
      <c r="H14" s="14">
        <f>D14*H2/H3</f>
        <v>419.25599999999997</v>
      </c>
    </row>
    <row r="15" spans="1:16" x14ac:dyDescent="0.25">
      <c r="A15" s="5" t="s">
        <v>22</v>
      </c>
      <c r="B15" s="5">
        <v>6010120</v>
      </c>
      <c r="C15" s="5">
        <v>79.239999999999995</v>
      </c>
      <c r="D15" s="10">
        <f>C15*D3</f>
        <v>95.087999999999994</v>
      </c>
      <c r="E15" s="11">
        <f>D15*E2/E3</f>
        <v>118.86</v>
      </c>
      <c r="F15" s="12">
        <f>D15*F2/F3</f>
        <v>142.63199999999998</v>
      </c>
      <c r="G15" s="13">
        <f>D15*G2/G3</f>
        <v>166.40399999999997</v>
      </c>
      <c r="H15" s="14">
        <f>D15*H2/H3</f>
        <v>190.17599999999999</v>
      </c>
      <c r="J15" t="s">
        <v>34</v>
      </c>
      <c r="L15" t="s">
        <v>29</v>
      </c>
      <c r="M15" t="s">
        <v>31</v>
      </c>
      <c r="N15" t="s">
        <v>6</v>
      </c>
      <c r="O15" t="s">
        <v>30</v>
      </c>
    </row>
    <row r="16" spans="1:16" x14ac:dyDescent="0.25">
      <c r="A16" s="5" t="s">
        <v>112</v>
      </c>
      <c r="B16" s="5">
        <v>6017201</v>
      </c>
      <c r="C16" s="5">
        <v>37.56</v>
      </c>
      <c r="D16" s="10">
        <f>C16*D3</f>
        <v>45.072000000000003</v>
      </c>
      <c r="E16" s="11">
        <f>D16*E2/E3</f>
        <v>56.34</v>
      </c>
      <c r="F16" s="12">
        <f>D16*F2/F3</f>
        <v>67.608000000000004</v>
      </c>
      <c r="G16" s="13">
        <f>D16*G2/G3</f>
        <v>78.876000000000005</v>
      </c>
      <c r="H16" s="14">
        <f>D16*H2/H3</f>
        <v>90.14400000000002</v>
      </c>
      <c r="L16">
        <v>71.56</v>
      </c>
      <c r="M16">
        <v>168</v>
      </c>
      <c r="N16">
        <v>3750</v>
      </c>
      <c r="O16" s="1">
        <f>(L16*M16+(N16))/M16</f>
        <v>93.881428571428572</v>
      </c>
    </row>
    <row r="17" spans="1:8" x14ac:dyDescent="0.25">
      <c r="A17" s="5" t="s">
        <v>117</v>
      </c>
      <c r="B17" s="5">
        <v>6011120</v>
      </c>
      <c r="C17" s="5">
        <v>103.62</v>
      </c>
      <c r="D17" s="5">
        <f>C17*D3</f>
        <v>124.34399999999999</v>
      </c>
      <c r="E17" s="6">
        <f>D17*E2/E3</f>
        <v>155.43</v>
      </c>
      <c r="F17" s="12">
        <f>D17*F2/F3</f>
        <v>186.51599999999999</v>
      </c>
      <c r="G17" s="8">
        <f>D17*G2/G3</f>
        <v>217.602</v>
      </c>
      <c r="H17" s="9">
        <f>D17*H2/H3</f>
        <v>248.68799999999999</v>
      </c>
    </row>
    <row r="18" spans="1:8" x14ac:dyDescent="0.25">
      <c r="A18" s="5" t="s">
        <v>118</v>
      </c>
      <c r="B18" s="5">
        <v>6017103</v>
      </c>
      <c r="C18" s="5">
        <v>28.08</v>
      </c>
      <c r="D18" s="5">
        <f>C18*D3</f>
        <v>33.695999999999998</v>
      </c>
      <c r="E18" s="6">
        <f>D18*E2/E3</f>
        <v>42.12</v>
      </c>
      <c r="F18" s="7">
        <f>D18*F2/F3</f>
        <v>50.543999999999997</v>
      </c>
      <c r="G18" s="8">
        <f>D18*G2/G3</f>
        <v>58.967999999999989</v>
      </c>
      <c r="H18" s="9">
        <f>D18*H2/H3</f>
        <v>67.391999999999996</v>
      </c>
    </row>
    <row r="19" spans="1:8" x14ac:dyDescent="0.25">
      <c r="A19" s="5" t="s">
        <v>125</v>
      </c>
      <c r="B19" s="5"/>
      <c r="C19" s="5">
        <v>90.83</v>
      </c>
      <c r="D19" s="5">
        <f>C19*D3</f>
        <v>108.996</v>
      </c>
      <c r="E19" s="6">
        <f>D19*E2/E3</f>
        <v>136.245</v>
      </c>
      <c r="F19" s="7">
        <f>D19*F2/F3</f>
        <v>163.494</v>
      </c>
      <c r="G19" s="8">
        <f>D19*G2/G3</f>
        <v>190.74299999999999</v>
      </c>
      <c r="H19" s="9">
        <f>D19*H2/H3</f>
        <v>217.99200000000002</v>
      </c>
    </row>
    <row r="20" spans="1:8" x14ac:dyDescent="0.25">
      <c r="A20" s="5" t="s">
        <v>119</v>
      </c>
      <c r="B20" s="5">
        <v>6017300</v>
      </c>
      <c r="C20" s="5">
        <v>52.03</v>
      </c>
      <c r="D20" s="5">
        <f>C20*D3</f>
        <v>62.436</v>
      </c>
      <c r="E20" s="6">
        <f>D20*E2/E3</f>
        <v>78.045000000000002</v>
      </c>
      <c r="F20" s="7">
        <f>D20*F2/F3</f>
        <v>93.653999999999996</v>
      </c>
      <c r="G20" s="8">
        <f>D20*G2/G3</f>
        <v>109.26299999999999</v>
      </c>
      <c r="H20" s="9">
        <f>D20*H2/H3</f>
        <v>124.87200000000001</v>
      </c>
    </row>
    <row r="21" spans="1:8" x14ac:dyDescent="0.25">
      <c r="A21" s="5" t="s">
        <v>126</v>
      </c>
      <c r="B21" s="5">
        <v>6017302</v>
      </c>
      <c r="C21" s="5">
        <v>88.52</v>
      </c>
      <c r="D21" s="5">
        <f>C21*D3</f>
        <v>106.22399999999999</v>
      </c>
      <c r="E21" s="6">
        <f>D21*E2/E3</f>
        <v>132.77999999999997</v>
      </c>
      <c r="F21" s="7">
        <f>D21*F2/F3</f>
        <v>159.33599999999998</v>
      </c>
      <c r="G21" s="8">
        <f>D21*G2/G3</f>
        <v>185.89199999999997</v>
      </c>
      <c r="H21" s="9">
        <f>D21*H2/H3</f>
        <v>212.44799999999998</v>
      </c>
    </row>
    <row r="22" spans="1:8" x14ac:dyDescent="0.25">
      <c r="A22" s="5" t="s">
        <v>127</v>
      </c>
      <c r="B22" s="5">
        <v>6017402</v>
      </c>
      <c r="C22" s="5">
        <v>161.59</v>
      </c>
      <c r="D22" s="5">
        <f>C22*D3</f>
        <v>193.90799999999999</v>
      </c>
      <c r="E22" s="6">
        <f>D22*E2/E3</f>
        <v>242.38499999999999</v>
      </c>
      <c r="F22" s="7">
        <f>D22*F2/F3</f>
        <v>290.86199999999997</v>
      </c>
      <c r="G22" s="8">
        <f>D22*G2/G3</f>
        <v>339.33899999999994</v>
      </c>
      <c r="H22" s="9">
        <f>D22*H2/H3</f>
        <v>387.81599999999997</v>
      </c>
    </row>
    <row r="23" spans="1:8" x14ac:dyDescent="0.25">
      <c r="A23" s="5" t="s">
        <v>120</v>
      </c>
      <c r="B23" s="5">
        <v>6017301</v>
      </c>
      <c r="C23" s="5">
        <v>78.23</v>
      </c>
      <c r="D23" s="5">
        <f>C23*D3</f>
        <v>93.876000000000005</v>
      </c>
      <c r="E23" s="6">
        <f>D23*E2/E3</f>
        <v>117.345</v>
      </c>
      <c r="F23" s="7">
        <f>D23*F2/F3</f>
        <v>140.81400000000002</v>
      </c>
      <c r="G23" s="8">
        <f>D23*G2/G3</f>
        <v>164.28299999999999</v>
      </c>
      <c r="H23" s="9">
        <f>D23*H2/H3</f>
        <v>187.75200000000001</v>
      </c>
    </row>
    <row r="24" spans="1:8" x14ac:dyDescent="0.25">
      <c r="A24" s="5" t="s">
        <v>123</v>
      </c>
      <c r="B24" s="5"/>
      <c r="C24" s="5"/>
      <c r="D24" s="5"/>
      <c r="E24" s="6"/>
      <c r="F24" s="7"/>
      <c r="G24" s="8"/>
      <c r="H24" s="9"/>
    </row>
    <row r="25" spans="1:8" x14ac:dyDescent="0.25">
      <c r="A25" s="5" t="s">
        <v>124</v>
      </c>
      <c r="B25" s="5"/>
      <c r="C25" s="5"/>
      <c r="D25" s="5"/>
      <c r="E25" s="6"/>
      <c r="F25" s="7"/>
      <c r="G25" s="8"/>
      <c r="H25" s="9"/>
    </row>
    <row r="26" spans="1:8" x14ac:dyDescent="0.25">
      <c r="D26" t="s">
        <v>52</v>
      </c>
      <c r="E26">
        <v>1000</v>
      </c>
      <c r="F26">
        <v>500</v>
      </c>
      <c r="G26">
        <v>149</v>
      </c>
      <c r="H26">
        <v>100</v>
      </c>
    </row>
    <row r="27" spans="1:8" x14ac:dyDescent="0.25">
      <c r="D27" t="s">
        <v>50</v>
      </c>
      <c r="E27">
        <v>100000</v>
      </c>
      <c r="F27">
        <v>50000</v>
      </c>
      <c r="G27">
        <v>10000</v>
      </c>
    </row>
    <row r="28" spans="1:8" x14ac:dyDescent="0.25">
      <c r="D28" t="s">
        <v>51</v>
      </c>
      <c r="E28">
        <v>150</v>
      </c>
      <c r="F28">
        <v>100</v>
      </c>
      <c r="G28">
        <v>50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C5" sqref="C5"/>
    </sheetView>
  </sheetViews>
  <sheetFormatPr baseColWidth="10" defaultRowHeight="15.75" x14ac:dyDescent="0.25"/>
  <cols>
    <col min="2" max="2" width="15.875" customWidth="1"/>
  </cols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47</v>
      </c>
      <c r="B4" t="s">
        <v>48</v>
      </c>
      <c r="C4">
        <v>107.75</v>
      </c>
      <c r="D4" s="1">
        <f>C4*D2</f>
        <v>129.29999999999998</v>
      </c>
      <c r="E4" s="1">
        <f>D4*E1/E2</f>
        <v>161.62499999999997</v>
      </c>
      <c r="F4" s="1">
        <f>D4*F1/F2</f>
        <v>193.94999999999996</v>
      </c>
      <c r="G4" s="1">
        <f>D4*G1/G2</f>
        <v>226.27499999999998</v>
      </c>
      <c r="H4" s="1">
        <f>D4*H1/H2</f>
        <v>258.59999999999997</v>
      </c>
      <c r="N4">
        <v>52</v>
      </c>
      <c r="O4">
        <v>470</v>
      </c>
      <c r="P4">
        <v>800</v>
      </c>
      <c r="Q4" s="1">
        <f>(N4*O4+(P4))/O4</f>
        <v>53.702127659574465</v>
      </c>
    </row>
    <row r="5" spans="1:17" x14ac:dyDescent="0.25">
      <c r="B5" t="s">
        <v>121</v>
      </c>
      <c r="C5">
        <v>68.81</v>
      </c>
      <c r="D5">
        <f>C5*D2</f>
        <v>82.572000000000003</v>
      </c>
      <c r="E5">
        <f>D5*E1/E2</f>
        <v>103.215</v>
      </c>
      <c r="F5">
        <f>D5*F1/F2</f>
        <v>123.858</v>
      </c>
      <c r="G5">
        <f>D5*G1/G2</f>
        <v>144.501</v>
      </c>
      <c r="H5">
        <f>D5*H1/H2</f>
        <v>165.14400000000001</v>
      </c>
    </row>
    <row r="6" spans="1:17" x14ac:dyDescent="0.25">
      <c r="B6" t="s">
        <v>122</v>
      </c>
    </row>
    <row r="12" spans="1:17" x14ac:dyDescent="0.25">
      <c r="G12">
        <v>500</v>
      </c>
      <c r="H12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F9" sqref="F9"/>
    </sheetView>
  </sheetViews>
  <sheetFormatPr baseColWidth="10" defaultRowHeight="15.75" x14ac:dyDescent="0.25"/>
  <sheetData>
    <row r="1" spans="1:16" x14ac:dyDescent="0.25">
      <c r="A1" t="s">
        <v>7</v>
      </c>
      <c r="E1">
        <v>125</v>
      </c>
      <c r="F1">
        <v>150</v>
      </c>
      <c r="G1">
        <v>175</v>
      </c>
      <c r="H1">
        <v>200</v>
      </c>
      <c r="J1" t="s">
        <v>33</v>
      </c>
      <c r="K1" t="s">
        <v>35</v>
      </c>
      <c r="L1" t="s">
        <v>32</v>
      </c>
      <c r="M1" t="s">
        <v>31</v>
      </c>
      <c r="N1" t="s">
        <v>29</v>
      </c>
      <c r="O1" t="s">
        <v>6</v>
      </c>
      <c r="P1" t="s">
        <v>30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12</v>
      </c>
      <c r="B3" t="s">
        <v>13</v>
      </c>
      <c r="C3" t="s">
        <v>8</v>
      </c>
      <c r="D3" t="s">
        <v>9</v>
      </c>
      <c r="E3" t="s">
        <v>23</v>
      </c>
      <c r="F3" t="s">
        <v>11</v>
      </c>
      <c r="G3" t="s">
        <v>10</v>
      </c>
      <c r="H3" t="s">
        <v>57</v>
      </c>
    </row>
    <row r="4" spans="1:16" x14ac:dyDescent="0.25">
      <c r="A4" t="s">
        <v>41</v>
      </c>
      <c r="B4" t="s">
        <v>28</v>
      </c>
      <c r="C4">
        <v>92.25</v>
      </c>
      <c r="D4" s="1">
        <f>C4*D2</f>
        <v>110.7</v>
      </c>
      <c r="E4" s="1">
        <f>D4*E1/E2</f>
        <v>138.375</v>
      </c>
      <c r="F4" s="1">
        <f>D4*F1/F2</f>
        <v>166.05</v>
      </c>
      <c r="G4" s="1">
        <f>D4*G1/G2</f>
        <v>193.72499999999999</v>
      </c>
      <c r="H4" s="1">
        <f>D4*H1/H2</f>
        <v>221.4</v>
      </c>
    </row>
    <row r="5" spans="1:16" x14ac:dyDescent="0.25">
      <c r="A5" t="s">
        <v>39</v>
      </c>
      <c r="B5">
        <v>5115121</v>
      </c>
      <c r="C5">
        <v>36.020000000000003</v>
      </c>
      <c r="D5" s="1">
        <f>C5*D2</f>
        <v>43.224000000000004</v>
      </c>
      <c r="E5" s="1">
        <f>D5*E1/E2</f>
        <v>54.030000000000008</v>
      </c>
      <c r="F5" s="1">
        <f>D5*F1/F2</f>
        <v>64.835999999999999</v>
      </c>
      <c r="G5" s="1">
        <f>D5*G1/G2</f>
        <v>75.64200000000001</v>
      </c>
      <c r="H5" s="1">
        <f>D5*H1/H2</f>
        <v>86.448000000000008</v>
      </c>
    </row>
    <row r="6" spans="1:16" x14ac:dyDescent="0.25">
      <c r="A6" t="s">
        <v>40</v>
      </c>
      <c r="B6">
        <v>5118160</v>
      </c>
      <c r="C6">
        <v>46.44</v>
      </c>
      <c r="D6" s="1">
        <f>C6*D2</f>
        <v>55.727999999999994</v>
      </c>
      <c r="E6" s="1">
        <f>D6*E1/E2</f>
        <v>69.66</v>
      </c>
      <c r="F6" s="1">
        <f>D6*F1/F2</f>
        <v>83.591999999999985</v>
      </c>
      <c r="G6" s="1">
        <f>D6*G1/G2</f>
        <v>97.524000000000001</v>
      </c>
      <c r="H6" s="1">
        <f>D6*H1/H2</f>
        <v>111.45599999999999</v>
      </c>
    </row>
    <row r="7" spans="1:16" x14ac:dyDescent="0.25">
      <c r="A7" t="s">
        <v>42</v>
      </c>
      <c r="B7">
        <v>5410110</v>
      </c>
      <c r="C7">
        <v>60.31</v>
      </c>
      <c r="D7" s="1">
        <f>C7*D2</f>
        <v>72.372</v>
      </c>
      <c r="E7" s="1">
        <f>D7*E1/E2</f>
        <v>90.465000000000003</v>
      </c>
      <c r="F7" s="1">
        <f>D7*F1/F2</f>
        <v>108.55799999999999</v>
      </c>
      <c r="G7" s="1">
        <f>D7*G1/G2</f>
        <v>126.65100000000001</v>
      </c>
      <c r="H7" s="1">
        <f>D7*H1/H2</f>
        <v>144.744</v>
      </c>
    </row>
    <row r="8" spans="1:16" x14ac:dyDescent="0.25">
      <c r="A8" t="s">
        <v>49</v>
      </c>
      <c r="B8">
        <v>6110110</v>
      </c>
      <c r="C8">
        <v>114.04</v>
      </c>
      <c r="D8" s="1">
        <f>C8*D2</f>
        <v>136.84800000000001</v>
      </c>
      <c r="E8" s="1">
        <f>D8*E1/E2</f>
        <v>171.06</v>
      </c>
      <c r="F8" s="1">
        <f>D8*F1/F2</f>
        <v>205.27200000000002</v>
      </c>
      <c r="G8" s="1">
        <f>D8*G1/G2</f>
        <v>239.48400000000001</v>
      </c>
      <c r="H8" s="1">
        <f>D8*H1/H2</f>
        <v>273.69600000000003</v>
      </c>
    </row>
    <row r="9" spans="1:16" x14ac:dyDescent="0.25">
      <c r="A9" t="s">
        <v>27</v>
      </c>
      <c r="B9" t="s">
        <v>24</v>
      </c>
      <c r="C9">
        <v>73.5</v>
      </c>
      <c r="D9" s="1">
        <f>C9*D2</f>
        <v>88.2</v>
      </c>
      <c r="E9" s="1">
        <f>D9*E1/E2</f>
        <v>110.25</v>
      </c>
      <c r="F9" s="1">
        <f>D9*F1/F2</f>
        <v>132.30000000000001</v>
      </c>
      <c r="G9" s="1">
        <f>D9*G1/G2</f>
        <v>154.35</v>
      </c>
      <c r="H9" s="1">
        <f>D9*H1/H2</f>
        <v>176.4</v>
      </c>
      <c r="J9" t="s">
        <v>34</v>
      </c>
      <c r="L9" t="s">
        <v>29</v>
      </c>
      <c r="M9" t="s">
        <v>31</v>
      </c>
      <c r="N9" t="s">
        <v>6</v>
      </c>
      <c r="O9" t="s">
        <v>30</v>
      </c>
      <c r="P9" t="s">
        <v>1</v>
      </c>
    </row>
    <row r="10" spans="1:16" x14ac:dyDescent="0.25">
      <c r="B10" t="s">
        <v>22</v>
      </c>
      <c r="F10">
        <v>154.6</v>
      </c>
      <c r="G10">
        <v>214.7</v>
      </c>
      <c r="L10">
        <v>69.72</v>
      </c>
      <c r="M10">
        <v>230</v>
      </c>
      <c r="N10">
        <v>870</v>
      </c>
      <c r="O10" s="1">
        <f>(L10*M10+(N10))/M10</f>
        <v>73.502608695652171</v>
      </c>
      <c r="P10" s="1">
        <f>O10*1.176</f>
        <v>86.439067826086955</v>
      </c>
    </row>
    <row r="11" spans="1:16" x14ac:dyDescent="0.25">
      <c r="D11">
        <v>39</v>
      </c>
      <c r="F11" s="1">
        <f>D11*F1/F2</f>
        <v>58.5</v>
      </c>
    </row>
    <row r="13" spans="1:16" x14ac:dyDescent="0.25">
      <c r="D13" t="s">
        <v>52</v>
      </c>
      <c r="E13">
        <v>1000</v>
      </c>
      <c r="F13">
        <v>500</v>
      </c>
      <c r="G13">
        <v>149</v>
      </c>
      <c r="H13">
        <v>100</v>
      </c>
    </row>
    <row r="14" spans="1:16" x14ac:dyDescent="0.25">
      <c r="D14" t="s">
        <v>50</v>
      </c>
      <c r="E14">
        <v>100000</v>
      </c>
      <c r="F14">
        <v>50000</v>
      </c>
      <c r="G14">
        <v>10000</v>
      </c>
    </row>
    <row r="15" spans="1:16" x14ac:dyDescent="0.25">
      <c r="D15" t="s">
        <v>51</v>
      </c>
      <c r="E15">
        <v>150</v>
      </c>
      <c r="F15">
        <v>100</v>
      </c>
      <c r="G15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10" workbookViewId="0">
      <selection activeCell="E26" sqref="E26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5</v>
      </c>
      <c r="B4" t="s">
        <v>60</v>
      </c>
      <c r="C4">
        <v>15.42</v>
      </c>
      <c r="D4" s="1">
        <f>C4*D2</f>
        <v>18.503999999999998</v>
      </c>
      <c r="E4" s="1">
        <f>D4*E1/E2</f>
        <v>23.129999999999995</v>
      </c>
      <c r="F4" s="1">
        <f>D4*F1/F2</f>
        <v>27.755999999999993</v>
      </c>
      <c r="G4" s="1">
        <f>D4*G1/G2</f>
        <v>32.381999999999998</v>
      </c>
      <c r="H4" s="1">
        <f>D4*H1/H2</f>
        <v>37.007999999999996</v>
      </c>
      <c r="N4">
        <v>149.9</v>
      </c>
      <c r="O4">
        <v>288</v>
      </c>
      <c r="P4">
        <v>500</v>
      </c>
      <c r="Q4" s="1">
        <f>(N4*O4+(P4))/O4</f>
        <v>151.63611111111112</v>
      </c>
    </row>
    <row r="5" spans="1:17" x14ac:dyDescent="0.25">
      <c r="A5" t="s">
        <v>5</v>
      </c>
      <c r="B5" t="s">
        <v>76</v>
      </c>
      <c r="C5">
        <v>3</v>
      </c>
      <c r="D5" s="1">
        <f>C5*D2</f>
        <v>3.5999999999999996</v>
      </c>
      <c r="E5" s="1">
        <f>D5*E1/E2</f>
        <v>4.4999999999999991</v>
      </c>
      <c r="F5" s="1">
        <f>D5*F1/F2</f>
        <v>5.4</v>
      </c>
      <c r="G5" s="1">
        <f>D5*G1/G2</f>
        <v>6.2999999999999989</v>
      </c>
      <c r="H5" s="1">
        <f>D5*H1/H2</f>
        <v>7.1999999999999993</v>
      </c>
      <c r="Q5" s="1"/>
    </row>
    <row r="6" spans="1:17" x14ac:dyDescent="0.25">
      <c r="A6" t="s">
        <v>5</v>
      </c>
      <c r="B6" t="s">
        <v>77</v>
      </c>
      <c r="C6">
        <v>1.46</v>
      </c>
      <c r="D6" s="1">
        <f>C6*D2</f>
        <v>1.752</v>
      </c>
      <c r="E6" s="1">
        <f>D6*E1/E2</f>
        <v>2.19</v>
      </c>
      <c r="F6" s="1">
        <f>D6*F1/F2</f>
        <v>2.6280000000000001</v>
      </c>
      <c r="G6" s="1">
        <f>D6*G1/G2</f>
        <v>3.0660000000000003</v>
      </c>
      <c r="H6" s="1">
        <f>D6*H1/H2</f>
        <v>3.5039999999999996</v>
      </c>
      <c r="Q6" s="1"/>
    </row>
    <row r="7" spans="1:17" x14ac:dyDescent="0.25">
      <c r="A7" t="s">
        <v>5</v>
      </c>
      <c r="B7" t="s">
        <v>78</v>
      </c>
      <c r="C7">
        <v>4.58</v>
      </c>
      <c r="D7" s="1">
        <f>C7*D2</f>
        <v>5.4959999999999996</v>
      </c>
      <c r="E7" s="1">
        <f>D7*E1/E2</f>
        <v>6.87</v>
      </c>
      <c r="F7" s="1">
        <f>D7*F1/F2</f>
        <v>8.2439999999999998</v>
      </c>
      <c r="G7" s="1">
        <f>D7*G1/G2</f>
        <v>9.6180000000000003</v>
      </c>
      <c r="H7" s="1">
        <f>D7*H1/H2</f>
        <v>10.991999999999997</v>
      </c>
      <c r="Q7" s="1"/>
    </row>
    <row r="8" spans="1:17" x14ac:dyDescent="0.25">
      <c r="A8" t="s">
        <v>5</v>
      </c>
      <c r="B8" t="s">
        <v>79</v>
      </c>
      <c r="C8">
        <v>37.700000000000003</v>
      </c>
      <c r="D8" s="1">
        <f>C8*D2</f>
        <v>45.24</v>
      </c>
      <c r="E8" s="1">
        <f>D8*E1/E2</f>
        <v>56.55</v>
      </c>
      <c r="F8" s="1">
        <f>D8*F1/F2</f>
        <v>67.86</v>
      </c>
      <c r="G8" s="1">
        <f>D8*G1/G2</f>
        <v>79.17</v>
      </c>
      <c r="H8" s="1">
        <f>D8*H1/H2</f>
        <v>90.48</v>
      </c>
      <c r="Q8" s="1"/>
    </row>
    <row r="9" spans="1:17" x14ac:dyDescent="0.25">
      <c r="A9" t="s">
        <v>5</v>
      </c>
      <c r="B9" t="s">
        <v>80</v>
      </c>
      <c r="C9">
        <v>1.17</v>
      </c>
      <c r="D9" s="1">
        <f>C9*D2</f>
        <v>1.4039999999999999</v>
      </c>
      <c r="E9" s="1">
        <f>D9*E1/E2</f>
        <v>1.7549999999999999</v>
      </c>
      <c r="F9" s="1">
        <f>D9*F1/F2</f>
        <v>2.1059999999999999</v>
      </c>
      <c r="G9" s="1">
        <f>D9*G1/G2</f>
        <v>2.4569999999999999</v>
      </c>
      <c r="H9" s="1">
        <f>D9*H1/H2</f>
        <v>2.8079999999999994</v>
      </c>
      <c r="Q9" s="1"/>
    </row>
    <row r="10" spans="1:17" x14ac:dyDescent="0.25">
      <c r="A10" t="s">
        <v>5</v>
      </c>
      <c r="B10" t="s">
        <v>81</v>
      </c>
      <c r="C10">
        <v>4.96</v>
      </c>
      <c r="D10" s="1">
        <f>C10*D2</f>
        <v>5.952</v>
      </c>
      <c r="E10" s="1">
        <f>D10*E1/E2</f>
        <v>7.44</v>
      </c>
      <c r="F10" s="1">
        <f>D10*F1/F2</f>
        <v>8.927999999999999</v>
      </c>
      <c r="G10" s="1">
        <f>D10*G1/G2</f>
        <v>10.415999999999999</v>
      </c>
      <c r="H10" s="1">
        <f>D10*H1/H2</f>
        <v>11.904000000000002</v>
      </c>
      <c r="Q10" s="1"/>
    </row>
    <row r="11" spans="1:17" x14ac:dyDescent="0.25">
      <c r="A11" t="s">
        <v>5</v>
      </c>
      <c r="B11" t="s">
        <v>82</v>
      </c>
      <c r="C11">
        <v>2.46</v>
      </c>
      <c r="D11" s="1">
        <f>C11*D2</f>
        <v>2.952</v>
      </c>
      <c r="E11" s="1">
        <f>D11*E1/E2</f>
        <v>3.69</v>
      </c>
      <c r="F11" s="1">
        <f>D11*F1/F2</f>
        <v>4.4279999999999999</v>
      </c>
      <c r="G11" s="1">
        <f>D11*G1/G2</f>
        <v>5.1660000000000004</v>
      </c>
      <c r="H11" s="1">
        <f>D11*H1/H2</f>
        <v>5.9039999999999999</v>
      </c>
      <c r="Q11" s="1"/>
    </row>
    <row r="12" spans="1:17" x14ac:dyDescent="0.25">
      <c r="A12" t="s">
        <v>5</v>
      </c>
      <c r="B12" t="s">
        <v>83</v>
      </c>
      <c r="C12">
        <v>5.98</v>
      </c>
      <c r="D12" s="1">
        <f>C12*D2</f>
        <v>7.1760000000000002</v>
      </c>
      <c r="E12" s="1">
        <f>D12*E1/E2</f>
        <v>8.9700000000000006</v>
      </c>
      <c r="F12" s="1">
        <f>D12*F1/F2</f>
        <v>10.764000000000001</v>
      </c>
      <c r="G12" s="1">
        <f>D12*G1/G2</f>
        <v>12.558</v>
      </c>
      <c r="H12" s="1">
        <f>D12*H1/H2</f>
        <v>14.352</v>
      </c>
      <c r="Q12" s="1"/>
    </row>
    <row r="13" spans="1:17" x14ac:dyDescent="0.25">
      <c r="A13" t="s">
        <v>5</v>
      </c>
      <c r="B13" t="s">
        <v>84</v>
      </c>
      <c r="C13">
        <v>1.18</v>
      </c>
      <c r="D13" s="1">
        <f>C13*D2</f>
        <v>1.4159999999999999</v>
      </c>
      <c r="E13" s="1">
        <f>D13*E1/E2</f>
        <v>1.77</v>
      </c>
      <c r="F13" s="1">
        <f>D13*F1/F2</f>
        <v>2.1239999999999997</v>
      </c>
      <c r="G13" s="1">
        <f>D13*G1/G2</f>
        <v>2.4779999999999998</v>
      </c>
      <c r="H13" s="1">
        <f>D13*H1/H2</f>
        <v>2.8319999999999999</v>
      </c>
      <c r="Q13" s="1"/>
    </row>
    <row r="14" spans="1:17" x14ac:dyDescent="0.25">
      <c r="A14" t="s">
        <v>5</v>
      </c>
      <c r="B14" t="s">
        <v>85</v>
      </c>
      <c r="C14">
        <v>2.66</v>
      </c>
      <c r="D14" s="1">
        <f>C14*D2</f>
        <v>3.1920000000000002</v>
      </c>
      <c r="E14" s="1">
        <f>D14*E1/E2</f>
        <v>3.99</v>
      </c>
      <c r="F14" s="1">
        <f>D14*F1/F2</f>
        <v>4.7880000000000003</v>
      </c>
      <c r="G14" s="1">
        <f>D14*G1/G2</f>
        <v>5.5860000000000003</v>
      </c>
      <c r="H14" s="1">
        <f>D14*H1/H2</f>
        <v>6.3840000000000012</v>
      </c>
      <c r="Q14" s="1"/>
    </row>
    <row r="15" spans="1:17" x14ac:dyDescent="0.25">
      <c r="A15" t="s">
        <v>5</v>
      </c>
      <c r="B15" t="s">
        <v>3</v>
      </c>
      <c r="C15">
        <v>2.38</v>
      </c>
      <c r="D15" s="1">
        <f>C15*D2</f>
        <v>2.8559999999999999</v>
      </c>
      <c r="E15" s="1">
        <f>D15*E1/E2</f>
        <v>3.57</v>
      </c>
      <c r="F15" s="1">
        <f>D15*F1/F2</f>
        <v>4.2839999999999998</v>
      </c>
      <c r="G15" s="1">
        <f>D15*G1/G2</f>
        <v>4.9979999999999993</v>
      </c>
      <c r="H15" s="1">
        <f>D15*H1/H2</f>
        <v>5.7119999999999997</v>
      </c>
      <c r="Q15" s="1"/>
    </row>
    <row r="16" spans="1:17" x14ac:dyDescent="0.25">
      <c r="A16" t="s">
        <v>5</v>
      </c>
      <c r="B16" t="s">
        <v>86</v>
      </c>
      <c r="C16">
        <v>25</v>
      </c>
      <c r="D16" s="1">
        <f>C16*D2</f>
        <v>30</v>
      </c>
      <c r="E16" s="1">
        <f>D16*E1/E2</f>
        <v>37.5</v>
      </c>
      <c r="F16" s="1">
        <f>D16*F1/F2</f>
        <v>45</v>
      </c>
      <c r="G16" s="1">
        <f>D16*G1/G2</f>
        <v>52.5</v>
      </c>
      <c r="H16" s="1">
        <f>D16*H1/H2</f>
        <v>60</v>
      </c>
      <c r="Q16" s="1"/>
    </row>
    <row r="17" spans="1:17" x14ac:dyDescent="0.25">
      <c r="A17" t="s">
        <v>5</v>
      </c>
      <c r="B17" t="s">
        <v>87</v>
      </c>
      <c r="C17">
        <v>1.21</v>
      </c>
      <c r="D17" s="1">
        <f>C17*D2</f>
        <v>1.452</v>
      </c>
      <c r="E17" s="1">
        <f>D17*E1/E2</f>
        <v>1.8149999999999999</v>
      </c>
      <c r="F17" s="1">
        <f>D17*F1/F2</f>
        <v>2.1779999999999999</v>
      </c>
      <c r="G17" s="1">
        <f>D17*G1/G2</f>
        <v>2.5409999999999999</v>
      </c>
      <c r="H17" s="1">
        <f>D17*H1/H2</f>
        <v>2.9039999999999999</v>
      </c>
      <c r="Q17" s="1"/>
    </row>
    <row r="18" spans="1:17" x14ac:dyDescent="0.25">
      <c r="A18" t="s">
        <v>5</v>
      </c>
      <c r="B18" t="s">
        <v>88</v>
      </c>
      <c r="C18">
        <v>8.08</v>
      </c>
      <c r="D18" s="1">
        <f>C18*D2</f>
        <v>9.6959999999999997</v>
      </c>
      <c r="E18" s="1">
        <f>D18*E1/E2</f>
        <v>12.12</v>
      </c>
      <c r="F18" s="1">
        <f>D18*F1/F2</f>
        <v>14.543999999999999</v>
      </c>
      <c r="G18" s="1">
        <f>D18*G1/G2</f>
        <v>16.968</v>
      </c>
      <c r="H18" s="1">
        <f>D18*H1/H2</f>
        <v>19.391999999999999</v>
      </c>
      <c r="Q18" s="1"/>
    </row>
    <row r="19" spans="1:17" x14ac:dyDescent="0.25">
      <c r="A19" t="s">
        <v>5</v>
      </c>
      <c r="B19" t="s">
        <v>89</v>
      </c>
      <c r="C19">
        <v>4.13</v>
      </c>
      <c r="D19" s="1">
        <f>C19*D2</f>
        <v>4.9559999999999995</v>
      </c>
      <c r="E19" s="1">
        <f>D19*E1/E2</f>
        <v>6.1949999999999985</v>
      </c>
      <c r="F19" s="1">
        <f>D19*F1/F2</f>
        <v>7.4340000000000002</v>
      </c>
      <c r="G19" s="1">
        <f>D19*G1/G2</f>
        <v>8.673</v>
      </c>
      <c r="H19" s="1">
        <f>D19*H1/H2</f>
        <v>9.911999999999999</v>
      </c>
      <c r="Q19" s="1"/>
    </row>
    <row r="20" spans="1:17" x14ac:dyDescent="0.25">
      <c r="A20" t="s">
        <v>5</v>
      </c>
      <c r="B20" t="s">
        <v>90</v>
      </c>
      <c r="C20">
        <v>5.63</v>
      </c>
      <c r="D20" s="1">
        <f>C20*D2</f>
        <v>6.7559999999999993</v>
      </c>
      <c r="E20" s="1">
        <f>D20*E1/E2</f>
        <v>8.4449999999999985</v>
      </c>
      <c r="F20" s="1">
        <f>D20*F1/F2</f>
        <v>10.133999999999999</v>
      </c>
      <c r="G20" s="1">
        <f>D20*G1/G2</f>
        <v>11.823</v>
      </c>
      <c r="H20" s="1">
        <f>D20*H1/H2</f>
        <v>13.511999999999999</v>
      </c>
      <c r="Q20" s="1"/>
    </row>
    <row r="21" spans="1:17" x14ac:dyDescent="0.25">
      <c r="A21" t="s">
        <v>5</v>
      </c>
      <c r="B21" t="s">
        <v>92</v>
      </c>
      <c r="C21">
        <v>0.96</v>
      </c>
      <c r="D21" s="1">
        <f>C21*D2</f>
        <v>1.1519999999999999</v>
      </c>
      <c r="E21" s="1">
        <f>D21*E1/E2</f>
        <v>1.44</v>
      </c>
      <c r="F21" s="1">
        <f>D21*F1/F2</f>
        <v>1.7279999999999998</v>
      </c>
      <c r="G21" s="1">
        <f>D21*G1/G2</f>
        <v>2.016</v>
      </c>
      <c r="H21" s="1">
        <f>D21*H1/H2</f>
        <v>2.3039999999999998</v>
      </c>
      <c r="Q21" s="1"/>
    </row>
    <row r="22" spans="1:17" x14ac:dyDescent="0.25">
      <c r="A22" t="s">
        <v>5</v>
      </c>
      <c r="B22" t="s">
        <v>91</v>
      </c>
      <c r="C22">
        <v>1.04</v>
      </c>
      <c r="D22" s="1">
        <f>C22*D2</f>
        <v>1.248</v>
      </c>
      <c r="E22" s="1">
        <f>D22*E1/E2</f>
        <v>1.56</v>
      </c>
      <c r="F22" s="1">
        <f>D22*F1/F2</f>
        <v>1.8719999999999999</v>
      </c>
      <c r="G22" s="1">
        <f>D22*G1/G2</f>
        <v>2.1840000000000002</v>
      </c>
      <c r="H22" s="1">
        <f>D22*H1/H2</f>
        <v>2.496</v>
      </c>
      <c r="Q22" s="1"/>
    </row>
    <row r="23" spans="1:17" x14ac:dyDescent="0.25">
      <c r="A23" t="s">
        <v>5</v>
      </c>
      <c r="B23" t="s">
        <v>93</v>
      </c>
      <c r="C23">
        <v>0.96</v>
      </c>
      <c r="D23" s="1">
        <f>C23*D2</f>
        <v>1.1519999999999999</v>
      </c>
      <c r="E23" s="1">
        <f>D23*E1/E2</f>
        <v>1.44</v>
      </c>
      <c r="F23" s="1">
        <f>D23*F1/F2</f>
        <v>1.7279999999999998</v>
      </c>
      <c r="G23" s="1">
        <f>D23*G1/G2</f>
        <v>2.016</v>
      </c>
      <c r="H23" s="1">
        <f>D23*H1/H2</f>
        <v>2.3039999999999998</v>
      </c>
      <c r="Q23" s="1"/>
    </row>
    <row r="24" spans="1:17" x14ac:dyDescent="0.25">
      <c r="A24" t="s">
        <v>5</v>
      </c>
      <c r="B24" t="s">
        <v>94</v>
      </c>
      <c r="C24">
        <v>1.46</v>
      </c>
      <c r="D24" s="1">
        <f>C24*D2</f>
        <v>1.752</v>
      </c>
      <c r="E24" s="1">
        <f>D24*E1/E2</f>
        <v>2.19</v>
      </c>
      <c r="F24" s="1">
        <f>D24*F1/F2</f>
        <v>2.6280000000000001</v>
      </c>
      <c r="G24" s="1">
        <f>D24*G1/G2</f>
        <v>3.0660000000000003</v>
      </c>
      <c r="H24" s="1">
        <f>D24*H1/H2</f>
        <v>3.5039999999999996</v>
      </c>
      <c r="Q24" s="1"/>
    </row>
    <row r="25" spans="1:17" x14ac:dyDescent="0.25">
      <c r="A25" t="s">
        <v>5</v>
      </c>
      <c r="B25" t="s">
        <v>95</v>
      </c>
      <c r="C25">
        <v>1.53</v>
      </c>
      <c r="D25" s="1">
        <f>C25*D2</f>
        <v>1.8359999999999999</v>
      </c>
      <c r="E25" s="1">
        <f>D25*E1/E2</f>
        <v>2.2949999999999999</v>
      </c>
      <c r="F25" s="1">
        <f>D25*F1/F2</f>
        <v>2.7539999999999996</v>
      </c>
      <c r="G25" s="1">
        <f>D25*G1/G2</f>
        <v>3.2129999999999996</v>
      </c>
      <c r="H25" s="1">
        <f>D25*H1/H2</f>
        <v>3.6719999999999997</v>
      </c>
      <c r="Q25" s="1"/>
    </row>
    <row r="26" spans="1:17" x14ac:dyDescent="0.25">
      <c r="A26" t="s">
        <v>5</v>
      </c>
      <c r="B26" t="s">
        <v>96</v>
      </c>
      <c r="C26">
        <v>124.91</v>
      </c>
      <c r="D26" s="1">
        <f>C26*D2</f>
        <v>149.892</v>
      </c>
      <c r="E26" s="1">
        <f>D26*E1/E2</f>
        <v>187.36500000000001</v>
      </c>
      <c r="F26" s="1">
        <f>D26*F1/F2</f>
        <v>224.83799999999999</v>
      </c>
      <c r="G26" s="1">
        <f>D26*G1/G2</f>
        <v>262.31099999999998</v>
      </c>
      <c r="H26" s="1">
        <f>D26*H1/H2</f>
        <v>299.78399999999999</v>
      </c>
      <c r="Q26" s="1"/>
    </row>
    <row r="27" spans="1:17" x14ac:dyDescent="0.25">
      <c r="D27" s="1"/>
      <c r="E27" s="1"/>
      <c r="F27" s="1"/>
      <c r="G27" s="1"/>
      <c r="H27" s="1"/>
      <c r="Q27" s="1"/>
    </row>
    <row r="28" spans="1:17" x14ac:dyDescent="0.25">
      <c r="F28">
        <v>1000</v>
      </c>
      <c r="G28">
        <v>500</v>
      </c>
      <c r="H28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H1" sqref="H1"/>
    </sheetView>
  </sheetViews>
  <sheetFormatPr baseColWidth="10" defaultRowHeight="15.75" x14ac:dyDescent="0.25"/>
  <sheetData>
    <row r="1" spans="1:17" x14ac:dyDescent="0.25">
      <c r="A1" t="s">
        <v>7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12</v>
      </c>
      <c r="B3" t="s">
        <v>13</v>
      </c>
      <c r="C3" t="s">
        <v>8</v>
      </c>
      <c r="D3" t="s">
        <v>9</v>
      </c>
      <c r="E3" s="2" t="s">
        <v>23</v>
      </c>
      <c r="F3" s="2" t="s">
        <v>11</v>
      </c>
      <c r="G3" s="2" t="s">
        <v>10</v>
      </c>
      <c r="H3" s="2" t="s">
        <v>57</v>
      </c>
      <c r="L3" t="s">
        <v>34</v>
      </c>
      <c r="N3" t="s">
        <v>29</v>
      </c>
      <c r="O3" t="s">
        <v>31</v>
      </c>
      <c r="P3" t="s">
        <v>6</v>
      </c>
      <c r="Q3" t="s">
        <v>30</v>
      </c>
    </row>
    <row r="4" spans="1:17" x14ac:dyDescent="0.25">
      <c r="A4" t="s">
        <v>2</v>
      </c>
      <c r="B4" t="s">
        <v>58</v>
      </c>
      <c r="C4">
        <v>16.899999999999999</v>
      </c>
      <c r="D4" s="1">
        <f>C4*D2</f>
        <v>20.279999999999998</v>
      </c>
      <c r="E4" s="1">
        <f>D4*E1/E2</f>
        <v>25.349999999999994</v>
      </c>
      <c r="F4" s="1">
        <f>D4*F1/F2</f>
        <v>30.419999999999995</v>
      </c>
      <c r="G4" s="1">
        <f>D4*G1/G2</f>
        <v>35.489999999999995</v>
      </c>
      <c r="H4" s="1">
        <f>D4*H1/H2</f>
        <v>40.559999999999995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2</v>
      </c>
      <c r="B5" t="s">
        <v>59</v>
      </c>
      <c r="C5">
        <v>68.67</v>
      </c>
      <c r="D5" s="1">
        <f>C5*D2</f>
        <v>82.403999999999996</v>
      </c>
      <c r="E5" s="1">
        <f>D5*E1/E2</f>
        <v>103.005</v>
      </c>
      <c r="F5" s="1">
        <f>D5*F1/F2</f>
        <v>123.60599999999998</v>
      </c>
      <c r="G5" s="1">
        <f>D5*G1/G2</f>
        <v>144.20699999999999</v>
      </c>
      <c r="H5" s="1">
        <f>D5*H1/H2</f>
        <v>164.80799999999999</v>
      </c>
      <c r="Q5" s="1"/>
    </row>
    <row r="7" spans="1:17" x14ac:dyDescent="0.25">
      <c r="F7">
        <v>1000</v>
      </c>
      <c r="G7">
        <v>500</v>
      </c>
      <c r="H7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KIBERNETIK</vt:lpstr>
      <vt:lpstr>AMF</vt:lpstr>
      <vt:lpstr>RIM</vt:lpstr>
      <vt:lpstr>NARBUTAS</vt:lpstr>
      <vt:lpstr>MADES</vt:lpstr>
      <vt:lpstr>Wilking</vt:lpstr>
      <vt:lpstr>MOBIKA</vt:lpstr>
      <vt:lpstr>Office Depot</vt:lpstr>
      <vt:lpstr>Hornbach</vt:lpstr>
      <vt:lpstr>Landi</vt:lpstr>
      <vt:lpstr>Prodega</vt:lpstr>
      <vt:lpstr>PACHECO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Mobika kporchet</cp:lastModifiedBy>
  <cp:lastPrinted>2015-02-09T10:19:25Z</cp:lastPrinted>
  <dcterms:created xsi:type="dcterms:W3CDTF">2015-01-09T05:44:46Z</dcterms:created>
  <dcterms:modified xsi:type="dcterms:W3CDTF">2016-03-08T12:55:17Z</dcterms:modified>
</cp:coreProperties>
</file>