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h\Dropbox\SARAH\PROMERKA - SARAH\SUPPLIERS\OFFICE DEPOT\"/>
    </mc:Choice>
  </mc:AlternateContent>
  <bookViews>
    <workbookView xWindow="0" yWindow="0" windowWidth="28800" windowHeight="11310"/>
  </bookViews>
  <sheets>
    <sheet name="8411090" sheetId="1" r:id="rId1"/>
  </sheets>
  <definedNames>
    <definedName name="_xlnm.Print_Area" localSheetId="0">'8411090'!$B$1:$I$29</definedName>
    <definedName name="_xlnm.Print_Titles" localSheetId="0">'8411090'!$1:$5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C3" i="1"/>
</calcChain>
</file>

<file path=xl/sharedStrings.xml><?xml version="1.0" encoding="utf-8"?>
<sst xmlns="http://schemas.openxmlformats.org/spreadsheetml/2006/main" count="59" uniqueCount="21">
  <si>
    <t>Pièce
comptable</t>
  </si>
  <si>
    <t>Numéro</t>
  </si>
  <si>
    <t>Date</t>
  </si>
  <si>
    <t xml:space="preserve">Échéance </t>
  </si>
  <si>
    <t>Montant</t>
  </si>
  <si>
    <t>Montant
Ouvert</t>
  </si>
  <si>
    <t>Référence
Règlement</t>
  </si>
  <si>
    <t>Facture</t>
  </si>
  <si>
    <t xml:space="preserve">Règlement </t>
  </si>
  <si>
    <t xml:space="preserve">Règlement Non-Imputé </t>
  </si>
  <si>
    <t>Avoir</t>
  </si>
  <si>
    <t>Relevé de Compte</t>
  </si>
  <si>
    <t>Client #</t>
  </si>
  <si>
    <t>8411090 &lt;PROMERKA SA&gt;</t>
  </si>
  <si>
    <t>Période</t>
  </si>
  <si>
    <t>Téléchargé le</t>
  </si>
  <si>
    <t>Total</t>
  </si>
  <si>
    <t>Payé OUI /NON</t>
  </si>
  <si>
    <t>NON</t>
  </si>
  <si>
    <t>n/a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</si>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</sst>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C]dd\ mmmm\ yyyy\ h:mm"/>
    <numFmt numFmtId="165" formatCode="[$-40C]dd\ mmm\ yyyy"/>
    <numFmt numFmtId="166" formatCode="#,##0.00;[Red]\(#,##0.00\);&quot;-&quot;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80808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9"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6" formatCode="#,##0.00;[Red]\(#,##0.00\);&quot;-&quot;;@"/>
      <alignment horizontal="center" vertical="bottom" textRotation="0" wrapText="0" indent="0" justifyLastLine="0" shrinkToFit="0" readingOrder="0"/>
    </dxf>
    <dxf>
      <numFmt numFmtId="166" formatCode="#,##0.00;[Red]\(#,##0.00\);&quot;-&quot;;@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indent="0" justifyLastLine="0" shrinkToFit="0" readingOrder="0"/>
    </dxf>
    <dxf>
      <numFmt numFmtId="166" formatCode="#,##0.00;[Red]\(#,##0.00\);&quot;-&quot;;@"/>
      <alignment horizontal="center" vertical="bottom" textRotation="0" indent="0" justifyLastLine="0" shrinkToFit="0" readingOrder="0"/>
    </dxf>
    <dxf>
      <numFmt numFmtId="166" formatCode="#,##0.00;[Red]\(#,##0.00\);&quot;-&quot;;@"/>
      <alignment horizontal="center" vertical="bottom" textRotation="0" indent="0" justifyLastLine="0" shrinkToFit="0" readingOrder="0"/>
    </dxf>
    <dxf>
      <numFmt numFmtId="165" formatCode="[$-40C]dd\ mmm\ yyyy"/>
      <alignment horizontal="left" vertical="bottom" textRotation="0" indent="0" justifyLastLine="0" shrinkToFit="0" readingOrder="0"/>
    </dxf>
    <dxf>
      <numFmt numFmtId="165" formatCode="[$-40C]dd\ mmm\ yyyy"/>
      <alignment horizontal="left" vertical="bottom" textRotation="0" indent="0" justifyLastLine="0" shrinkToFit="0" readingOrder="0"/>
    </dxf>
    <dxf>
      <alignment horizontal="left" vertical="bottom" textRotation="0" indent="0" justifyLastLine="0" shrinkToFit="0" readingOrder="0"/>
    </dxf>
    <dxf>
      <alignment horizontal="left" vertical="bottom" textRotation="0" indent="0" justifyLastLine="0" shrinkToFit="0" readingOrder="0"/>
    </dxf>
    <dxf>
      <alignment horizontal="left" vertical="bottom" textRotation="0" indent="0" justifyLastLine="0" shrinkToFit="0" readingOrder="0"/>
    </dxf>
    <dxf>
      <alignment horizontal="left" vertical="bottom" textRotation="0" indent="0" justifyLastLine="0" shrinkToFit="0" readingOrder="0"/>
    </dxf>
    <dxf>
      <alignment horizontal="lef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blStatement" displayName="tblStatement" ref="B5:I29" totalsRowCount="1" headerRowDxfId="18" dataDxfId="17" totalsRowDxfId="16">
  <autoFilter ref="B5:I28"/>
  <tableColumns count="8">
    <tableColumn id="1" name="Pièce_x000a_comptable" totalsRowLabel="Total" dataDxfId="15" totalsRowDxfId="7"/>
    <tableColumn id="2" name="Numéro" dataDxfId="14" totalsRowDxfId="6"/>
    <tableColumn id="3" name="Date" dataDxfId="13" totalsRowDxfId="5"/>
    <tableColumn id="4" name="Échéance " dataDxfId="12" totalsRowDxfId="4"/>
    <tableColumn id="5" name="Montant" totalsRowFunction="custom" dataDxfId="11" totalsRowDxfId="3">
      <totalsRowFormula>SUMIF(tblStatement[Référence
Règlement],"",tblStatement[Montant])</totalsRowFormula>
    </tableColumn>
    <tableColumn id="6" name="Montant_x000a_Ouvert" totalsRowFunction="sum" dataDxfId="10" totalsRowDxfId="2"/>
    <tableColumn id="7" name="Référence_x000a_Règlement" dataDxfId="9" totalsRowDxfId="1"/>
    <tableColumn id="8" name="Payé OUI /NON" dataDxfId="8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9"/>
  <sheetViews>
    <sheetView showGridLines="0" tabSelected="1" view="pageBreakPreview" zoomScale="60" zoomScaleNormal="100" workbookViewId="0">
      <pane ySplit="5" topLeftCell="A6" activePane="bottomLeft" state="frozen"/>
      <selection pane="bottomLeft" activeCell="H17" sqref="H17"/>
    </sheetView>
  </sheetViews>
  <sheetFormatPr defaultRowHeight="15" x14ac:dyDescent="0.25"/>
  <cols>
    <col min="1" max="1" width="2.7109375" customWidth="1"/>
    <col min="2" max="2" width="22.85546875" bestFit="1" customWidth="1"/>
    <col min="3" max="3" width="10.5703125" bestFit="1" customWidth="1"/>
    <col min="4" max="5" width="12.28515625" bestFit="1" customWidth="1"/>
    <col min="6" max="7" width="13.28515625" bestFit="1" customWidth="1"/>
    <col min="8" max="8" width="13" bestFit="1" customWidth="1"/>
    <col min="9" max="9" width="17.85546875" style="15" customWidth="1"/>
  </cols>
  <sheetData>
    <row r="1" spans="2:9" ht="48" customHeight="1" x14ac:dyDescent="0.25">
      <c r="B1" s="12" t="s">
        <v>11</v>
      </c>
      <c r="C1" s="12"/>
      <c r="D1" s="12"/>
      <c r="E1" s="12"/>
    </row>
    <row r="2" spans="2:9" ht="20.100000000000001" customHeight="1" x14ac:dyDescent="0.25">
      <c r="B2" s="2" t="s">
        <v>12</v>
      </c>
      <c r="C2" s="13" t="s">
        <v>13</v>
      </c>
      <c r="D2" s="13"/>
      <c r="E2" s="13"/>
      <c r="F2" s="13"/>
      <c r="G2" s="13"/>
    </row>
    <row r="3" spans="2:9" x14ac:dyDescent="0.25">
      <c r="B3" s="1" t="s">
        <v>14</v>
      </c>
      <c r="C3" s="13" t="str">
        <f>TEXT(42370,"[$-40c]dd mmmm yyyy")&amp;" - "&amp;TEXT(42691,"[$-40c]dd mmmm yyyy")</f>
        <v>dd janvier yyyy - dd novembre yyyy</v>
      </c>
      <c r="D3" s="13"/>
      <c r="E3" s="13"/>
      <c r="F3" s="13"/>
      <c r="G3" s="13"/>
    </row>
    <row r="4" spans="2:9" ht="20.100000000000001" customHeight="1" x14ac:dyDescent="0.25">
      <c r="B4" s="3" t="s">
        <v>15</v>
      </c>
      <c r="C4" s="14">
        <v>42691.496180555558</v>
      </c>
      <c r="D4" s="14"/>
      <c r="E4" s="14"/>
      <c r="F4" s="14"/>
      <c r="G4" s="14"/>
    </row>
    <row r="5" spans="2:9" ht="36" customHeight="1" x14ac:dyDescent="0.25">
      <c r="B5" s="7" t="s">
        <v>0</v>
      </c>
      <c r="C5" s="8" t="s">
        <v>1</v>
      </c>
      <c r="D5" s="8" t="s">
        <v>2</v>
      </c>
      <c r="E5" s="8" t="s">
        <v>3</v>
      </c>
      <c r="F5" s="9" t="s">
        <v>4</v>
      </c>
      <c r="G5" s="10" t="s">
        <v>5</v>
      </c>
      <c r="H5" s="7" t="s">
        <v>6</v>
      </c>
      <c r="I5" s="16" t="s">
        <v>17</v>
      </c>
    </row>
    <row r="6" spans="2:9" x14ac:dyDescent="0.25">
      <c r="B6" s="4" t="s">
        <v>10</v>
      </c>
      <c r="C6" s="4">
        <v>234914</v>
      </c>
      <c r="D6" s="5">
        <v>42514</v>
      </c>
      <c r="E6" s="5">
        <v>42514</v>
      </c>
      <c r="F6" s="6">
        <v>-7.8</v>
      </c>
      <c r="G6" s="6">
        <v>-7.8</v>
      </c>
      <c r="H6" s="4"/>
      <c r="I6" s="17" t="s">
        <v>19</v>
      </c>
    </row>
    <row r="7" spans="2:9" x14ac:dyDescent="0.25">
      <c r="B7" s="4" t="s">
        <v>7</v>
      </c>
      <c r="C7" s="4">
        <v>283868</v>
      </c>
      <c r="D7" s="5">
        <v>42627</v>
      </c>
      <c r="E7" s="5">
        <v>42657</v>
      </c>
      <c r="F7" s="6">
        <v>103.75</v>
      </c>
      <c r="G7" s="6">
        <v>103.75</v>
      </c>
      <c r="H7" s="4"/>
      <c r="I7" s="15" t="s">
        <v>20</v>
      </c>
    </row>
    <row r="8" spans="2:9" x14ac:dyDescent="0.25">
      <c r="B8" s="4" t="s">
        <v>7</v>
      </c>
      <c r="C8" s="4">
        <v>286486</v>
      </c>
      <c r="D8" s="5">
        <v>42633</v>
      </c>
      <c r="E8" s="5">
        <v>42663</v>
      </c>
      <c r="F8" s="6">
        <v>7.75</v>
      </c>
      <c r="G8" s="6">
        <v>0</v>
      </c>
      <c r="H8" s="4"/>
      <c r="I8" s="17" t="s">
        <v>19</v>
      </c>
    </row>
    <row r="9" spans="2:9" x14ac:dyDescent="0.25">
      <c r="B9" s="4" t="s">
        <v>8</v>
      </c>
      <c r="C9" s="4">
        <v>286486</v>
      </c>
      <c r="D9" s="5">
        <v>42633</v>
      </c>
      <c r="E9" s="5">
        <v>42689</v>
      </c>
      <c r="F9" s="6">
        <v>-7.75</v>
      </c>
      <c r="G9" s="6">
        <v>0</v>
      </c>
      <c r="H9" s="4">
        <v>51858358</v>
      </c>
      <c r="I9" s="17" t="s">
        <v>19</v>
      </c>
    </row>
    <row r="10" spans="2:9" x14ac:dyDescent="0.25">
      <c r="B10" s="4" t="s">
        <v>7</v>
      </c>
      <c r="C10" s="4">
        <v>287144</v>
      </c>
      <c r="D10" s="5">
        <v>42634</v>
      </c>
      <c r="E10" s="5">
        <v>42664</v>
      </c>
      <c r="F10" s="6">
        <v>13.9</v>
      </c>
      <c r="G10" s="6">
        <v>13.9</v>
      </c>
      <c r="H10" s="4"/>
      <c r="I10" s="15" t="s">
        <v>18</v>
      </c>
    </row>
    <row r="11" spans="2:9" x14ac:dyDescent="0.25">
      <c r="B11" s="4" t="s">
        <v>7</v>
      </c>
      <c r="C11" s="4">
        <v>287145</v>
      </c>
      <c r="D11" s="5">
        <v>42634</v>
      </c>
      <c r="E11" s="5">
        <v>42664</v>
      </c>
      <c r="F11" s="6">
        <v>178.2</v>
      </c>
      <c r="G11" s="6">
        <v>178.2</v>
      </c>
      <c r="H11" s="4"/>
      <c r="I11" s="15" t="s">
        <v>18</v>
      </c>
    </row>
    <row r="12" spans="2:9" x14ac:dyDescent="0.25">
      <c r="B12" s="4" t="s">
        <v>7</v>
      </c>
      <c r="C12" s="4">
        <v>287919</v>
      </c>
      <c r="D12" s="5">
        <v>42635</v>
      </c>
      <c r="E12" s="5">
        <v>42665</v>
      </c>
      <c r="F12" s="6">
        <v>9.6</v>
      </c>
      <c r="G12" s="6">
        <v>9.6</v>
      </c>
      <c r="H12" s="4"/>
      <c r="I12" s="15" t="s">
        <v>18</v>
      </c>
    </row>
    <row r="13" spans="2:9" x14ac:dyDescent="0.25">
      <c r="B13" s="4" t="s">
        <v>7</v>
      </c>
      <c r="C13" s="4">
        <v>288544</v>
      </c>
      <c r="D13" s="5">
        <v>42636</v>
      </c>
      <c r="E13" s="5">
        <v>42666</v>
      </c>
      <c r="F13" s="6">
        <v>30.75</v>
      </c>
      <c r="G13" s="6">
        <v>30.75</v>
      </c>
      <c r="H13" s="4"/>
      <c r="I13" s="15" t="s">
        <v>18</v>
      </c>
    </row>
    <row r="14" spans="2:9" x14ac:dyDescent="0.25">
      <c r="B14" s="4" t="s">
        <v>7</v>
      </c>
      <c r="C14" s="4">
        <v>289817</v>
      </c>
      <c r="D14" s="5">
        <v>42640</v>
      </c>
      <c r="E14" s="5">
        <v>42670</v>
      </c>
      <c r="F14" s="6">
        <v>47.45</v>
      </c>
      <c r="G14" s="6">
        <v>47.45</v>
      </c>
      <c r="H14" s="4"/>
      <c r="I14" s="15" t="s">
        <v>18</v>
      </c>
    </row>
    <row r="15" spans="2:9" x14ac:dyDescent="0.25">
      <c r="B15" s="4" t="s">
        <v>7</v>
      </c>
      <c r="C15" s="4">
        <v>292132</v>
      </c>
      <c r="D15" s="5">
        <v>42643</v>
      </c>
      <c r="E15" s="5">
        <v>42673</v>
      </c>
      <c r="F15" s="6">
        <v>42.58</v>
      </c>
      <c r="G15" s="6">
        <v>42.58</v>
      </c>
      <c r="H15" s="4"/>
      <c r="I15" s="15" t="s">
        <v>18</v>
      </c>
    </row>
    <row r="16" spans="2:9" x14ac:dyDescent="0.25">
      <c r="B16" s="18" t="s">
        <v>9</v>
      </c>
      <c r="C16" s="18">
        <v>8655569</v>
      </c>
      <c r="D16" s="19">
        <v>42649</v>
      </c>
      <c r="E16" s="19">
        <v>42649</v>
      </c>
      <c r="F16" s="20">
        <v>-48.6</v>
      </c>
      <c r="G16" s="20">
        <v>0</v>
      </c>
      <c r="H16" s="18"/>
      <c r="I16" s="21" t="s">
        <v>19</v>
      </c>
    </row>
    <row r="17" spans="2:9" x14ac:dyDescent="0.25">
      <c r="B17" s="18" t="s">
        <v>8</v>
      </c>
      <c r="C17" s="18">
        <v>8655569</v>
      </c>
      <c r="D17" s="19">
        <v>42649</v>
      </c>
      <c r="E17" s="19">
        <v>42649</v>
      </c>
      <c r="F17" s="20">
        <v>48.6</v>
      </c>
      <c r="G17" s="20">
        <v>0</v>
      </c>
      <c r="H17" s="18">
        <v>16562406</v>
      </c>
      <c r="I17" s="21" t="s">
        <v>19</v>
      </c>
    </row>
    <row r="18" spans="2:9" x14ac:dyDescent="0.25">
      <c r="B18" s="18" t="s">
        <v>8</v>
      </c>
      <c r="C18" s="18">
        <v>8655569</v>
      </c>
      <c r="D18" s="19">
        <v>42649</v>
      </c>
      <c r="E18" s="19">
        <v>42649</v>
      </c>
      <c r="F18" s="20">
        <v>-48.6</v>
      </c>
      <c r="G18" s="20">
        <v>0</v>
      </c>
      <c r="H18" s="18">
        <v>51628357</v>
      </c>
      <c r="I18" s="21" t="s">
        <v>19</v>
      </c>
    </row>
    <row r="19" spans="2:9" x14ac:dyDescent="0.25">
      <c r="B19" s="18" t="s">
        <v>7</v>
      </c>
      <c r="C19" s="18">
        <v>302552</v>
      </c>
      <c r="D19" s="19">
        <v>42667</v>
      </c>
      <c r="E19" s="19">
        <v>42697</v>
      </c>
      <c r="F19" s="20">
        <v>15.35</v>
      </c>
      <c r="G19" s="20">
        <v>15.35</v>
      </c>
      <c r="H19" s="18"/>
      <c r="I19" s="21" t="s">
        <v>18</v>
      </c>
    </row>
    <row r="20" spans="2:9" x14ac:dyDescent="0.25">
      <c r="B20" s="18" t="s">
        <v>7</v>
      </c>
      <c r="C20" s="18">
        <v>303253</v>
      </c>
      <c r="D20" s="19">
        <v>42668</v>
      </c>
      <c r="E20" s="19">
        <v>42698</v>
      </c>
      <c r="F20" s="20">
        <v>15.35</v>
      </c>
      <c r="G20" s="20">
        <v>15.35</v>
      </c>
      <c r="H20" s="18"/>
      <c r="I20" s="21" t="s">
        <v>18</v>
      </c>
    </row>
    <row r="21" spans="2:9" x14ac:dyDescent="0.25">
      <c r="B21" s="18" t="s">
        <v>7</v>
      </c>
      <c r="C21" s="18">
        <v>309272</v>
      </c>
      <c r="D21" s="19">
        <v>42681</v>
      </c>
      <c r="E21" s="19">
        <v>42711</v>
      </c>
      <c r="F21" s="20">
        <v>28.8</v>
      </c>
      <c r="G21" s="20">
        <v>28.8</v>
      </c>
      <c r="H21" s="18"/>
      <c r="I21" s="21" t="s">
        <v>18</v>
      </c>
    </row>
    <row r="22" spans="2:9" x14ac:dyDescent="0.25">
      <c r="B22" s="18" t="s">
        <v>7</v>
      </c>
      <c r="C22" s="18">
        <v>309273</v>
      </c>
      <c r="D22" s="19">
        <v>42681</v>
      </c>
      <c r="E22" s="19">
        <v>42711</v>
      </c>
      <c r="F22" s="20">
        <v>68.55</v>
      </c>
      <c r="G22" s="20">
        <v>68.55</v>
      </c>
      <c r="H22" s="18"/>
      <c r="I22" s="21" t="s">
        <v>18</v>
      </c>
    </row>
    <row r="23" spans="2:9" x14ac:dyDescent="0.25">
      <c r="B23" s="18" t="s">
        <v>7</v>
      </c>
      <c r="C23" s="18">
        <v>309274</v>
      </c>
      <c r="D23" s="19">
        <v>42681</v>
      </c>
      <c r="E23" s="19">
        <v>42711</v>
      </c>
      <c r="F23" s="20">
        <v>284.8</v>
      </c>
      <c r="G23" s="20">
        <v>284.8</v>
      </c>
      <c r="H23" s="18"/>
      <c r="I23" s="21" t="s">
        <v>18</v>
      </c>
    </row>
    <row r="24" spans="2:9" x14ac:dyDescent="0.25">
      <c r="B24" s="18" t="s">
        <v>7</v>
      </c>
      <c r="C24" s="18">
        <v>309275</v>
      </c>
      <c r="D24" s="19">
        <v>42681</v>
      </c>
      <c r="E24" s="19">
        <v>42711</v>
      </c>
      <c r="F24" s="20">
        <v>306.25</v>
      </c>
      <c r="G24" s="20">
        <v>306.25</v>
      </c>
      <c r="H24" s="18"/>
      <c r="I24" s="21" t="s">
        <v>18</v>
      </c>
    </row>
    <row r="25" spans="2:9" x14ac:dyDescent="0.25">
      <c r="B25" s="18" t="s">
        <v>7</v>
      </c>
      <c r="C25" s="18">
        <v>312959</v>
      </c>
      <c r="D25" s="19">
        <v>42688</v>
      </c>
      <c r="E25" s="19">
        <v>42718</v>
      </c>
      <c r="F25" s="20">
        <v>7.75</v>
      </c>
      <c r="G25" s="20">
        <v>7.75</v>
      </c>
      <c r="H25" s="18"/>
      <c r="I25" s="21"/>
    </row>
    <row r="26" spans="2:9" x14ac:dyDescent="0.25">
      <c r="B26" s="18" t="s">
        <v>9</v>
      </c>
      <c r="C26" s="18">
        <v>8692785</v>
      </c>
      <c r="D26" s="19">
        <v>42688</v>
      </c>
      <c r="E26" s="19">
        <v>42688</v>
      </c>
      <c r="F26" s="20">
        <v>-17.100000000000001</v>
      </c>
      <c r="G26" s="20">
        <v>0</v>
      </c>
      <c r="H26" s="18"/>
      <c r="I26" s="21" t="s">
        <v>19</v>
      </c>
    </row>
    <row r="27" spans="2:9" x14ac:dyDescent="0.25">
      <c r="B27" s="18" t="s">
        <v>8</v>
      </c>
      <c r="C27" s="18">
        <v>8692785</v>
      </c>
      <c r="D27" s="19">
        <v>42688</v>
      </c>
      <c r="E27" s="19">
        <v>42688</v>
      </c>
      <c r="F27" s="20">
        <v>17.100000000000001</v>
      </c>
      <c r="G27" s="20">
        <v>0</v>
      </c>
      <c r="H27" s="18">
        <v>16643263</v>
      </c>
      <c r="I27" s="21" t="s">
        <v>19</v>
      </c>
    </row>
    <row r="28" spans="2:9" x14ac:dyDescent="0.25">
      <c r="B28" s="18" t="s">
        <v>8</v>
      </c>
      <c r="C28" s="18">
        <v>8692785</v>
      </c>
      <c r="D28" s="19">
        <v>42688</v>
      </c>
      <c r="E28" s="19">
        <v>42688</v>
      </c>
      <c r="F28" s="20">
        <v>-17.100000000000001</v>
      </c>
      <c r="G28" s="20">
        <v>0</v>
      </c>
      <c r="H28" s="18">
        <v>51850271</v>
      </c>
      <c r="I28" s="21" t="s">
        <v>19</v>
      </c>
    </row>
    <row r="29" spans="2:9" x14ac:dyDescent="0.25">
      <c r="B29" s="11" t="s">
        <v>16</v>
      </c>
      <c r="C29" s="11"/>
      <c r="D29" s="11"/>
      <c r="E29" s="11"/>
      <c r="F29" s="6">
        <f>SUMIF(tblStatement[Référence
Règlement],"",tblStatement[Montant])</f>
        <v>1087.3300000000002</v>
      </c>
      <c r="G29" s="6">
        <f>SUBTOTAL(109,tblStatement[Montant
Ouvert])</f>
        <v>1145.28</v>
      </c>
      <c r="H29" s="11"/>
    </row>
  </sheetData>
  <mergeCells count="4">
    <mergeCell ref="B1:E1"/>
    <mergeCell ref="C2:G2"/>
    <mergeCell ref="C3:G3"/>
    <mergeCell ref="C4:G4"/>
  </mergeCells>
  <pageMargins left="0.3888888888888889" right="0.27777777777777779" top="0.34722222222222221" bottom="0.41666666666666669" header="0.3" footer="0.3"/>
  <pageSetup scale="8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8411090</vt:lpstr>
      <vt:lpstr>'8411090'!Print_Area</vt:lpstr>
      <vt:lpstr>'8411090'!Print_Titles</vt:lpstr>
    </vt:vector>
  </TitlesOfParts>
  <Company>Office Depot,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Pansela Soptea</dc:creator>
  <cp:lastModifiedBy>Sarah Binggeli</cp:lastModifiedBy>
  <cp:lastPrinted>2016-11-17T16:20:09Z</cp:lastPrinted>
  <dcterms:created xsi:type="dcterms:W3CDTF">2016-11-17T09:54:23Z</dcterms:created>
  <dcterms:modified xsi:type="dcterms:W3CDTF">2016-11-17T16:22:47Z</dcterms:modified>
</cp:coreProperties>
</file>