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580" windowHeight="9855" firstSheet="12" activeTab="19"/>
  </bookViews>
  <sheets>
    <sheet name="GAB GLOBAL" sheetId="3" r:id="rId1"/>
    <sheet name="MOBIKA" sheetId="4" r:id="rId2"/>
    <sheet name="Gabstores 01.15" sheetId="5" r:id="rId3"/>
    <sheet name="Gabstores 02.15" sheetId="6" r:id="rId4"/>
    <sheet name="Gabstores 03.15" sheetId="7" r:id="rId5"/>
    <sheet name="Gabstores 04.15" sheetId="8" r:id="rId6"/>
    <sheet name="Gabstores 05.15" sheetId="9" r:id="rId7"/>
    <sheet name="MOBIKA 03-04.15" sheetId="10" r:id="rId8"/>
    <sheet name="MOBIDEA 02.15" sheetId="11" r:id="rId9"/>
    <sheet name="PROMERKA 08.15" sheetId="12" r:id="rId10"/>
    <sheet name="PROMERKA 08.15(2)" sheetId="13" r:id="rId11"/>
    <sheet name="PROMERKA 06.15" sheetId="14" r:id="rId12"/>
    <sheet name="PROMERKA 07.15" sheetId="15" r:id="rId13"/>
    <sheet name="PROMERKA 09.15" sheetId="16" r:id="rId14"/>
    <sheet name="PROMERKA 06.15 (2)" sheetId="17" r:id="rId15"/>
    <sheet name="PROMERKA 08.15 (3)" sheetId="18" r:id="rId16"/>
    <sheet name="PROMERKA 09.15 (2)" sheetId="19" r:id="rId17"/>
    <sheet name="PROMERKA 10.15" sheetId="20" r:id="rId18"/>
    <sheet name="PROMERKA 09-11.15" sheetId="21" r:id="rId19"/>
    <sheet name="PROMERKA 11.15" sheetId="22" r:id="rId20"/>
  </sheets>
  <calcPr calcId="145621"/>
</workbook>
</file>

<file path=xl/calcChain.xml><?xml version="1.0" encoding="utf-8"?>
<calcChain xmlns="http://schemas.openxmlformats.org/spreadsheetml/2006/main">
  <c r="B9" i="22" l="1"/>
  <c r="B11" i="22"/>
  <c r="B10" i="22"/>
  <c r="C6" i="22"/>
  <c r="B12" i="22" l="1"/>
  <c r="B27" i="21"/>
  <c r="B26" i="21"/>
  <c r="B25" i="21"/>
  <c r="B24" i="21"/>
  <c r="B23" i="21"/>
  <c r="C21" i="21"/>
  <c r="B27" i="20" l="1"/>
  <c r="B25" i="20"/>
  <c r="B24" i="20"/>
  <c r="B23" i="20"/>
  <c r="B28" i="20" s="1"/>
  <c r="C21" i="20"/>
  <c r="B26" i="19"/>
  <c r="B24" i="19"/>
  <c r="C20" i="19"/>
  <c r="B23" i="19"/>
  <c r="B22" i="19"/>
  <c r="B27" i="19"/>
  <c r="B12" i="18"/>
  <c r="B13" i="18"/>
  <c r="C7" i="18"/>
  <c r="B7" i="17"/>
  <c r="C5" i="17"/>
  <c r="B11" i="17" l="1"/>
  <c r="B11" i="16"/>
  <c r="B12" i="16"/>
  <c r="C5" i="16"/>
  <c r="B18" i="15"/>
  <c r="B17" i="15"/>
  <c r="B15" i="15" l="1"/>
  <c r="C12" i="15"/>
  <c r="B19" i="15"/>
  <c r="B37" i="14"/>
  <c r="B36" i="14"/>
  <c r="B35" i="14"/>
  <c r="B34" i="14"/>
  <c r="B38" i="14" s="1"/>
  <c r="C32" i="14"/>
  <c r="C15" i="13" l="1"/>
  <c r="B18" i="13"/>
  <c r="B17" i="13"/>
  <c r="B21" i="13"/>
  <c r="B22" i="12" l="1"/>
  <c r="B21" i="12"/>
  <c r="B20" i="12"/>
  <c r="B19" i="12"/>
  <c r="B23" i="12"/>
  <c r="C17" i="12"/>
  <c r="B12" i="11" l="1"/>
  <c r="B8" i="11"/>
  <c r="B13" i="11"/>
  <c r="C6" i="11"/>
  <c r="B12" i="10"/>
  <c r="B15" i="10"/>
  <c r="B14" i="10"/>
  <c r="B13" i="10"/>
  <c r="B17" i="10"/>
  <c r="C10" i="10" l="1"/>
  <c r="B37" i="8" l="1"/>
  <c r="B35" i="8"/>
  <c r="B36" i="8"/>
  <c r="C32" i="8"/>
  <c r="B31" i="7" l="1"/>
  <c r="B30" i="7"/>
  <c r="B29" i="7"/>
  <c r="C26" i="7"/>
  <c r="C20" i="6"/>
  <c r="B27" i="6"/>
  <c r="B26" i="6"/>
  <c r="B25" i="6"/>
  <c r="B28" i="6" s="1"/>
  <c r="B24" i="6"/>
  <c r="B23" i="6"/>
  <c r="B10" i="9"/>
  <c r="B11" i="9" s="1"/>
  <c r="C7" i="9"/>
  <c r="B16" i="5"/>
  <c r="B15" i="5"/>
  <c r="B14" i="5"/>
  <c r="C11" i="5"/>
  <c r="B38" i="8" l="1"/>
  <c r="B32" i="7"/>
  <c r="B17" i="5"/>
  <c r="B31" i="3"/>
  <c r="B30" i="3"/>
  <c r="B29" i="3"/>
  <c r="B28" i="3"/>
  <c r="B27" i="3"/>
  <c r="B70" i="4" l="1"/>
  <c r="B69" i="4"/>
  <c r="B68" i="4"/>
  <c r="B67" i="4"/>
  <c r="C65" i="4" l="1"/>
  <c r="B72" i="4" l="1"/>
  <c r="B32" i="3" l="1"/>
  <c r="C24" i="3"/>
</calcChain>
</file>

<file path=xl/sharedStrings.xml><?xml version="1.0" encoding="utf-8"?>
<sst xmlns="http://schemas.openxmlformats.org/spreadsheetml/2006/main" count="495" uniqueCount="29">
  <si>
    <t>Date</t>
  </si>
  <si>
    <t>Libellé</t>
  </si>
  <si>
    <t>Montant CHF</t>
  </si>
  <si>
    <t>TVA incluse</t>
  </si>
  <si>
    <t>Total:</t>
  </si>
  <si>
    <t>Restaurant:</t>
  </si>
  <si>
    <t>Parking:</t>
  </si>
  <si>
    <t>Divers:</t>
  </si>
  <si>
    <t>Restaurant</t>
  </si>
  <si>
    <t>Parking</t>
  </si>
  <si>
    <t>Hôtel:</t>
  </si>
  <si>
    <t>Hôtel</t>
  </si>
  <si>
    <t>Divers</t>
  </si>
  <si>
    <t>Achats:</t>
  </si>
  <si>
    <t>Achats</t>
  </si>
  <si>
    <t>Transport</t>
  </si>
  <si>
    <t>Transport:</t>
  </si>
  <si>
    <t>Achat</t>
  </si>
  <si>
    <t>Frais de représentations Gabriel Gagnère MOBIKA nov 2014 - jan 2015</t>
  </si>
  <si>
    <r>
      <t>Frais de représentations Gabriel Gagnère GAB</t>
    </r>
    <r>
      <rPr>
        <b/>
        <sz val="14"/>
        <color theme="1"/>
        <rFont val="Wingdings"/>
        <charset val="2"/>
      </rPr>
      <t>«</t>
    </r>
    <r>
      <rPr>
        <b/>
        <sz val="14"/>
        <color theme="1"/>
        <rFont val="Calibri"/>
        <family val="2"/>
        <scheme val="minor"/>
      </rPr>
      <t>STORES 2015</t>
    </r>
  </si>
  <si>
    <t>Frais de représentations Gabriel Gagnère MOBIKA 03-04.15</t>
  </si>
  <si>
    <t>Frais de représentations Gabriel Gagnère PROMERKA août 2015</t>
  </si>
  <si>
    <t>Frais de représentations Gabriel Gagnère MOBIDEA03-04.15</t>
  </si>
  <si>
    <t>Frais de représentations Gabriel Gagnère PROMERKA juin 2015</t>
  </si>
  <si>
    <t>Frais de représentations Gabriel Gagnère PROMERKA juillet 2015</t>
  </si>
  <si>
    <t>Frais de représentations Gabriel Gagnère PROMERKA septembre 2015</t>
  </si>
  <si>
    <t>Frais de représentations Gabriel Gagnère PROMERKA octobre 2015</t>
  </si>
  <si>
    <t>Frais de représentations Gabriel Gagnère PROMERKA sept-nov 2015</t>
  </si>
  <si>
    <t>Frais de représentations Gabriel Gagnère PROMERKA nov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</si>
</sst>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/mm/yyyy;@"/>
    <numFmt numFmtId="166" formatCode="&quot;fr.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Wingdings"/>
      <charset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2" fontId="0" fillId="0" borderId="8" xfId="0" applyNumberFormat="1" applyBorder="1" applyAlignment="1"/>
    <xf numFmtId="2" fontId="0" fillId="0" borderId="1" xfId="0" applyNumberFormat="1" applyBorder="1" applyAlignment="1"/>
    <xf numFmtId="164" fontId="0" fillId="0" borderId="9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2" borderId="2" xfId="0" applyFill="1" applyBorder="1"/>
    <xf numFmtId="0" fontId="0" fillId="2" borderId="4" xfId="0" applyFill="1" applyBorder="1"/>
    <xf numFmtId="0" fontId="1" fillId="2" borderId="3" xfId="0" applyFont="1" applyFill="1" applyBorder="1" applyAlignment="1">
      <alignment horizontal="right"/>
    </xf>
    <xf numFmtId="2" fontId="1" fillId="2" borderId="3" xfId="0" applyNumberFormat="1" applyFont="1" applyFill="1" applyBorder="1"/>
    <xf numFmtId="165" fontId="0" fillId="0" borderId="0" xfId="0" applyNumberFormat="1"/>
    <xf numFmtId="2" fontId="0" fillId="0" borderId="0" xfId="0" applyNumberFormat="1"/>
    <xf numFmtId="14" fontId="0" fillId="0" borderId="7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65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8" xfId="0" applyNumberFormat="1" applyBorder="1" applyAlignment="1"/>
    <xf numFmtId="166" fontId="0" fillId="0" borderId="1" xfId="0" applyNumberFormat="1" applyBorder="1" applyAlignment="1"/>
    <xf numFmtId="166" fontId="1" fillId="2" borderId="3" xfId="0" applyNumberFormat="1" applyFont="1" applyFill="1" applyBorder="1"/>
    <xf numFmtId="2" fontId="1" fillId="0" borderId="0" xfId="0" applyNumberFormat="1" applyFont="1"/>
    <xf numFmtId="164" fontId="0" fillId="0" borderId="14" xfId="0" applyNumberFormat="1" applyBorder="1" applyAlignment="1">
      <alignment horizontal="right"/>
    </xf>
    <xf numFmtId="14" fontId="0" fillId="0" borderId="13" xfId="0" applyNumberFormat="1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14" xfId="1" applyFont="1" applyBorder="1" applyAlignment="1">
      <alignment horizontal="right"/>
    </xf>
    <xf numFmtId="9" fontId="0" fillId="0" borderId="1" xfId="1" applyFont="1" applyBorder="1" applyAlignment="1">
      <alignment horizontal="right"/>
    </xf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38" sqref="B38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42054</v>
      </c>
      <c r="B4" s="4" t="s">
        <v>11</v>
      </c>
      <c r="C4" s="6">
        <v>31</v>
      </c>
      <c r="D4" s="8"/>
    </row>
    <row r="5" spans="1:4" x14ac:dyDescent="0.25">
      <c r="A5" s="17">
        <v>42054</v>
      </c>
      <c r="B5" s="5" t="s">
        <v>11</v>
      </c>
      <c r="C5" s="7">
        <v>65</v>
      </c>
      <c r="D5" s="9"/>
    </row>
    <row r="6" spans="1:4" x14ac:dyDescent="0.25">
      <c r="A6" s="17">
        <v>42062</v>
      </c>
      <c r="B6" s="5" t="s">
        <v>12</v>
      </c>
      <c r="C6" s="7">
        <v>33</v>
      </c>
      <c r="D6" s="9"/>
    </row>
    <row r="7" spans="1:4" x14ac:dyDescent="0.25">
      <c r="A7" s="17">
        <v>42041</v>
      </c>
      <c r="B7" s="5" t="s">
        <v>12</v>
      </c>
      <c r="C7" s="7">
        <v>97.9</v>
      </c>
      <c r="D7" s="9"/>
    </row>
    <row r="8" spans="1:4" x14ac:dyDescent="0.25">
      <c r="A8" s="17">
        <v>42051</v>
      </c>
      <c r="B8" s="5" t="s">
        <v>11</v>
      </c>
      <c r="C8" s="7">
        <v>39.35</v>
      </c>
      <c r="D8" s="9"/>
    </row>
    <row r="9" spans="1:4" x14ac:dyDescent="0.25">
      <c r="A9" s="17">
        <v>42036</v>
      </c>
      <c r="B9" s="5" t="s">
        <v>12</v>
      </c>
      <c r="C9" s="7">
        <v>36</v>
      </c>
      <c r="D9" s="9"/>
    </row>
    <row r="10" spans="1:4" x14ac:dyDescent="0.25">
      <c r="A10" s="17">
        <v>42061</v>
      </c>
      <c r="B10" s="5" t="s">
        <v>15</v>
      </c>
      <c r="C10" s="7">
        <v>4</v>
      </c>
      <c r="D10" s="9"/>
    </row>
    <row r="11" spans="1:4" x14ac:dyDescent="0.25">
      <c r="A11" s="17">
        <v>42036</v>
      </c>
      <c r="B11" s="5" t="s">
        <v>15</v>
      </c>
      <c r="C11" s="7">
        <v>324</v>
      </c>
      <c r="D11" s="9"/>
    </row>
    <row r="12" spans="1:4" x14ac:dyDescent="0.25">
      <c r="A12" s="17">
        <v>42036</v>
      </c>
      <c r="B12" s="5" t="s">
        <v>15</v>
      </c>
      <c r="C12" s="7">
        <v>30</v>
      </c>
      <c r="D12" s="9"/>
    </row>
    <row r="13" spans="1:4" x14ac:dyDescent="0.25">
      <c r="A13" s="17">
        <v>42052</v>
      </c>
      <c r="B13" s="5" t="s">
        <v>15</v>
      </c>
      <c r="C13" s="7">
        <v>6.8</v>
      </c>
      <c r="D13" s="9"/>
    </row>
    <row r="14" spans="1:4" x14ac:dyDescent="0.25">
      <c r="A14" s="17">
        <v>42053</v>
      </c>
      <c r="B14" s="5" t="s">
        <v>15</v>
      </c>
      <c r="C14" s="7">
        <v>6.8</v>
      </c>
      <c r="D14" s="9"/>
    </row>
    <row r="15" spans="1:4" x14ac:dyDescent="0.25">
      <c r="A15" s="17">
        <v>42051</v>
      </c>
      <c r="B15" s="5" t="s">
        <v>14</v>
      </c>
      <c r="C15" s="7">
        <v>30.1</v>
      </c>
      <c r="D15" s="9"/>
    </row>
    <row r="16" spans="1:4" x14ac:dyDescent="0.25">
      <c r="A16" s="17">
        <v>42054</v>
      </c>
      <c r="B16" s="5" t="s">
        <v>14</v>
      </c>
      <c r="C16" s="7">
        <v>79.400000000000006</v>
      </c>
      <c r="D16" s="9"/>
    </row>
    <row r="17" spans="1:4" x14ac:dyDescent="0.25">
      <c r="A17" s="17">
        <v>42060</v>
      </c>
      <c r="B17" s="5" t="s">
        <v>8</v>
      </c>
      <c r="C17" s="7">
        <v>100</v>
      </c>
      <c r="D17" s="9"/>
    </row>
    <row r="18" spans="1:4" x14ac:dyDescent="0.25">
      <c r="A18" s="17">
        <v>42052</v>
      </c>
      <c r="B18" s="5" t="s">
        <v>8</v>
      </c>
      <c r="C18" s="7">
        <v>13.05</v>
      </c>
      <c r="D18" s="9"/>
    </row>
    <row r="19" spans="1:4" x14ac:dyDescent="0.25">
      <c r="A19" s="17">
        <v>42054</v>
      </c>
      <c r="B19" s="5" t="s">
        <v>12</v>
      </c>
      <c r="C19" s="7">
        <v>122</v>
      </c>
      <c r="D19" s="9"/>
    </row>
    <row r="20" spans="1:4" x14ac:dyDescent="0.25">
      <c r="A20" s="17">
        <v>42052</v>
      </c>
      <c r="B20" s="5" t="s">
        <v>12</v>
      </c>
      <c r="C20" s="7">
        <v>1.05</v>
      </c>
      <c r="D20" s="9"/>
    </row>
    <row r="21" spans="1:4" x14ac:dyDescent="0.25">
      <c r="A21" s="17">
        <v>42054</v>
      </c>
      <c r="B21" s="5" t="s">
        <v>12</v>
      </c>
      <c r="C21" s="7">
        <v>2.8</v>
      </c>
      <c r="D21" s="9"/>
    </row>
    <row r="22" spans="1:4" x14ac:dyDescent="0.25">
      <c r="A22" s="17">
        <v>42052</v>
      </c>
      <c r="B22" s="5" t="s">
        <v>8</v>
      </c>
      <c r="C22" s="7">
        <v>5.6</v>
      </c>
      <c r="D22" s="9"/>
    </row>
    <row r="23" spans="1:4" ht="15.75" thickBot="1" x14ac:dyDescent="0.3">
      <c r="A23" s="17">
        <v>42052</v>
      </c>
      <c r="B23" s="5" t="s">
        <v>8</v>
      </c>
      <c r="C23" s="7">
        <v>39.35</v>
      </c>
      <c r="D23" s="9"/>
    </row>
    <row r="24" spans="1:4" ht="15.75" thickBot="1" x14ac:dyDescent="0.3">
      <c r="A24" s="10"/>
      <c r="B24" s="12" t="s">
        <v>4</v>
      </c>
      <c r="C24" s="13">
        <f>SUM(C4:C23)</f>
        <v>1067.1999999999996</v>
      </c>
      <c r="D24" s="11"/>
    </row>
    <row r="26" spans="1:4" x14ac:dyDescent="0.25">
      <c r="A26" s="14"/>
    </row>
    <row r="27" spans="1:4" x14ac:dyDescent="0.25">
      <c r="A27" s="14" t="s">
        <v>10</v>
      </c>
      <c r="B27">
        <f>SUMIF(B4:B23,B4,C4:C23)</f>
        <v>135.35</v>
      </c>
    </row>
    <row r="28" spans="1:4" x14ac:dyDescent="0.25">
      <c r="A28" s="14" t="s">
        <v>7</v>
      </c>
      <c r="B28">
        <f>SUMIF(B4:B23,B6,C4:C23)</f>
        <v>292.75</v>
      </c>
    </row>
    <row r="29" spans="1:4" x14ac:dyDescent="0.25">
      <c r="A29" s="14" t="s">
        <v>13</v>
      </c>
      <c r="B29">
        <f>SUMIF(B4:B23,B15,C4:C23)</f>
        <v>109.5</v>
      </c>
    </row>
    <row r="30" spans="1:4" x14ac:dyDescent="0.25">
      <c r="A30" s="14" t="s">
        <v>16</v>
      </c>
      <c r="B30">
        <f>SUMIF(B4:B23,B11,C4:C23)</f>
        <v>371.6</v>
      </c>
    </row>
    <row r="31" spans="1:4" x14ac:dyDescent="0.25">
      <c r="A31" s="14" t="s">
        <v>5</v>
      </c>
      <c r="B31" s="15">
        <f>SUMIF(B4:B23,B22,C4:C23)</f>
        <v>158</v>
      </c>
    </row>
    <row r="32" spans="1:4" x14ac:dyDescent="0.25">
      <c r="A32" s="18" t="s">
        <v>4</v>
      </c>
      <c r="B32" s="19">
        <f>SUM(B26:B31)</f>
        <v>1067.2</v>
      </c>
    </row>
  </sheetData>
  <sortState ref="A5:D23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23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21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42235</v>
      </c>
      <c r="B4" s="5" t="s">
        <v>9</v>
      </c>
      <c r="C4" s="7">
        <v>1.4</v>
      </c>
      <c r="D4" s="9">
        <v>0.08</v>
      </c>
    </row>
    <row r="5" spans="1:4" x14ac:dyDescent="0.25">
      <c r="A5" s="17">
        <v>42235</v>
      </c>
      <c r="B5" s="5" t="s">
        <v>9</v>
      </c>
      <c r="C5" s="7">
        <v>4</v>
      </c>
      <c r="D5" s="9">
        <v>0.08</v>
      </c>
    </row>
    <row r="6" spans="1:4" x14ac:dyDescent="0.25">
      <c r="A6" s="17">
        <v>42235</v>
      </c>
      <c r="B6" s="5" t="s">
        <v>9</v>
      </c>
      <c r="C6" s="7">
        <v>1</v>
      </c>
      <c r="D6" s="9">
        <v>0.08</v>
      </c>
    </row>
    <row r="7" spans="1:4" x14ac:dyDescent="0.25">
      <c r="A7" s="17">
        <v>42236</v>
      </c>
      <c r="B7" s="5" t="s">
        <v>15</v>
      </c>
      <c r="C7" s="7">
        <v>57.94</v>
      </c>
      <c r="D7" s="9">
        <v>0.08</v>
      </c>
    </row>
    <row r="8" spans="1:4" x14ac:dyDescent="0.25">
      <c r="A8" s="17">
        <v>42236</v>
      </c>
      <c r="B8" s="5" t="s">
        <v>14</v>
      </c>
      <c r="C8" s="7">
        <v>44.16</v>
      </c>
      <c r="D8" s="9">
        <v>2.5000000000000001E-2</v>
      </c>
    </row>
    <row r="9" spans="1:4" x14ac:dyDescent="0.25">
      <c r="A9" s="17">
        <v>42236</v>
      </c>
      <c r="B9" s="5" t="s">
        <v>14</v>
      </c>
      <c r="C9" s="7">
        <v>8.9</v>
      </c>
      <c r="D9" s="9">
        <v>0.08</v>
      </c>
    </row>
    <row r="10" spans="1:4" x14ac:dyDescent="0.25">
      <c r="A10" s="17">
        <v>42237</v>
      </c>
      <c r="B10" s="5" t="s">
        <v>14</v>
      </c>
      <c r="C10" s="7">
        <v>35</v>
      </c>
      <c r="D10" s="9">
        <v>0.08</v>
      </c>
    </row>
    <row r="11" spans="1:4" x14ac:dyDescent="0.25">
      <c r="A11" s="17">
        <v>42237</v>
      </c>
      <c r="B11" s="5" t="s">
        <v>14</v>
      </c>
      <c r="C11" s="7">
        <v>5.5</v>
      </c>
      <c r="D11" s="9">
        <v>0.08</v>
      </c>
    </row>
    <row r="12" spans="1:4" x14ac:dyDescent="0.25">
      <c r="A12" s="17">
        <v>42237</v>
      </c>
      <c r="B12" s="5" t="s">
        <v>14</v>
      </c>
      <c r="C12" s="7">
        <v>9.5</v>
      </c>
      <c r="D12" s="9">
        <v>2.5000000000000001E-2</v>
      </c>
    </row>
    <row r="13" spans="1:4" x14ac:dyDescent="0.25">
      <c r="A13" s="17">
        <v>42242</v>
      </c>
      <c r="B13" s="5" t="s">
        <v>8</v>
      </c>
      <c r="C13" s="7">
        <v>20</v>
      </c>
      <c r="D13" s="9">
        <v>0.08</v>
      </c>
    </row>
    <row r="14" spans="1:4" x14ac:dyDescent="0.25">
      <c r="A14" s="17">
        <v>42242</v>
      </c>
      <c r="B14" s="5" t="s">
        <v>8</v>
      </c>
      <c r="C14" s="7">
        <v>25</v>
      </c>
      <c r="D14" s="9">
        <v>0.08</v>
      </c>
    </row>
    <row r="15" spans="1:4" x14ac:dyDescent="0.25">
      <c r="A15" s="17">
        <v>42243</v>
      </c>
      <c r="B15" s="5" t="s">
        <v>14</v>
      </c>
      <c r="C15" s="7">
        <v>8.9</v>
      </c>
      <c r="D15" s="9">
        <v>0.08</v>
      </c>
    </row>
    <row r="16" spans="1:4" ht="15.75" thickBot="1" x14ac:dyDescent="0.3">
      <c r="A16" s="17">
        <v>42244</v>
      </c>
      <c r="B16" s="5" t="s">
        <v>15</v>
      </c>
      <c r="C16" s="7">
        <v>55.53</v>
      </c>
      <c r="D16" s="9">
        <v>0.08</v>
      </c>
    </row>
    <row r="17" spans="1:4" ht="15.75" thickBot="1" x14ac:dyDescent="0.3">
      <c r="A17" s="10"/>
      <c r="B17" s="12" t="s">
        <v>4</v>
      </c>
      <c r="C17" s="13">
        <f>SUM(C4:C16)</f>
        <v>276.83000000000004</v>
      </c>
      <c r="D17" s="11"/>
    </row>
    <row r="19" spans="1:4" x14ac:dyDescent="0.25">
      <c r="A19" s="14" t="s">
        <v>16</v>
      </c>
      <c r="B19" s="15">
        <f>SUMIF(B4:B16,B7,C4:C16)</f>
        <v>113.47</v>
      </c>
    </row>
    <row r="20" spans="1:4" x14ac:dyDescent="0.25">
      <c r="A20" s="14" t="s">
        <v>5</v>
      </c>
      <c r="B20" s="15">
        <f>SUMIF(B4:B16,B14,C4:C16)</f>
        <v>45</v>
      </c>
    </row>
    <row r="21" spans="1:4" x14ac:dyDescent="0.25">
      <c r="A21" s="14" t="s">
        <v>13</v>
      </c>
      <c r="B21" s="15">
        <f>SUMIF(B4:B16,B9,C4:C16)</f>
        <v>111.96000000000001</v>
      </c>
    </row>
    <row r="22" spans="1:4" x14ac:dyDescent="0.25">
      <c r="A22" s="14" t="s">
        <v>6</v>
      </c>
      <c r="B22" s="15">
        <f>SUMIF(B4:B16,B4,C4:C16)</f>
        <v>6.4</v>
      </c>
    </row>
    <row r="23" spans="1:4" x14ac:dyDescent="0.25">
      <c r="A23" s="18" t="s">
        <v>4</v>
      </c>
      <c r="B23" s="26">
        <f>SUM(B19:B22)</f>
        <v>276.83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sqref="A1:D2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21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42217</v>
      </c>
      <c r="B4" s="5" t="s">
        <v>15</v>
      </c>
      <c r="C4" s="7">
        <v>21</v>
      </c>
      <c r="D4" s="9">
        <v>0.08</v>
      </c>
    </row>
    <row r="5" spans="1:4" x14ac:dyDescent="0.25">
      <c r="A5" s="17">
        <v>42222</v>
      </c>
      <c r="B5" s="5" t="s">
        <v>15</v>
      </c>
      <c r="C5" s="7">
        <v>5</v>
      </c>
      <c r="D5" s="9"/>
    </row>
    <row r="6" spans="1:4" x14ac:dyDescent="0.25">
      <c r="A6" s="17">
        <v>42222</v>
      </c>
      <c r="B6" s="5" t="s">
        <v>8</v>
      </c>
      <c r="C6" s="7">
        <v>165.2</v>
      </c>
      <c r="D6" s="9">
        <v>0.08</v>
      </c>
    </row>
    <row r="7" spans="1:4" x14ac:dyDescent="0.25">
      <c r="A7" s="17">
        <v>42223</v>
      </c>
      <c r="B7" s="5" t="s">
        <v>8</v>
      </c>
      <c r="C7" s="7">
        <v>261</v>
      </c>
      <c r="D7" s="9">
        <v>0.08</v>
      </c>
    </row>
    <row r="8" spans="1:4" x14ac:dyDescent="0.25">
      <c r="A8" s="17">
        <v>42224</v>
      </c>
      <c r="B8" s="5" t="s">
        <v>8</v>
      </c>
      <c r="C8" s="7">
        <v>344.1</v>
      </c>
      <c r="D8" s="9">
        <v>0.08</v>
      </c>
    </row>
    <row r="9" spans="1:4" x14ac:dyDescent="0.25">
      <c r="A9" s="17">
        <v>42226</v>
      </c>
      <c r="B9" s="5" t="s">
        <v>15</v>
      </c>
      <c r="C9" s="7">
        <v>29.05</v>
      </c>
      <c r="D9" s="9">
        <v>0.08</v>
      </c>
    </row>
    <row r="10" spans="1:4" x14ac:dyDescent="0.25">
      <c r="A10" s="17">
        <v>42226</v>
      </c>
      <c r="B10" s="5" t="s">
        <v>8</v>
      </c>
      <c r="C10" s="7">
        <v>60</v>
      </c>
      <c r="D10" s="9">
        <v>0.08</v>
      </c>
    </row>
    <row r="11" spans="1:4" x14ac:dyDescent="0.25">
      <c r="A11" s="17">
        <v>42230</v>
      </c>
      <c r="B11" s="5" t="s">
        <v>8</v>
      </c>
      <c r="C11" s="7">
        <v>18.850000000000001</v>
      </c>
      <c r="D11" s="9">
        <v>0.08</v>
      </c>
    </row>
    <row r="12" spans="1:4" x14ac:dyDescent="0.25">
      <c r="A12" s="17">
        <v>42231</v>
      </c>
      <c r="B12" s="5" t="s">
        <v>8</v>
      </c>
      <c r="C12" s="7">
        <v>80</v>
      </c>
      <c r="D12" s="9">
        <v>0.08</v>
      </c>
    </row>
    <row r="13" spans="1:4" x14ac:dyDescent="0.25">
      <c r="A13" s="17">
        <v>42234</v>
      </c>
      <c r="B13" s="5" t="s">
        <v>15</v>
      </c>
      <c r="C13" s="7">
        <v>1.2</v>
      </c>
      <c r="D13" s="9"/>
    </row>
    <row r="14" spans="1:4" ht="15.75" thickBot="1" x14ac:dyDescent="0.3">
      <c r="A14" s="17">
        <v>42237</v>
      </c>
      <c r="B14" s="5" t="s">
        <v>8</v>
      </c>
      <c r="C14" s="7">
        <v>116.8</v>
      </c>
      <c r="D14" s="9"/>
    </row>
    <row r="15" spans="1:4" ht="15.75" thickBot="1" x14ac:dyDescent="0.3">
      <c r="A15" s="10"/>
      <c r="B15" s="12" t="s">
        <v>4</v>
      </c>
      <c r="C15" s="13">
        <f>SUM(C4:C14)</f>
        <v>1102.2</v>
      </c>
      <c r="D15" s="11"/>
    </row>
    <row r="17" spans="1:2" x14ac:dyDescent="0.25">
      <c r="A17" s="14" t="s">
        <v>16</v>
      </c>
      <c r="B17" s="15">
        <f>SUMIF(B4:B14,B4,C4:C14)</f>
        <v>56.25</v>
      </c>
    </row>
    <row r="18" spans="1:2" x14ac:dyDescent="0.25">
      <c r="A18" s="14" t="s">
        <v>5</v>
      </c>
      <c r="B18" s="15">
        <f>SUMIF(B4:B14,B6,C4:C14)</f>
        <v>1045.95</v>
      </c>
    </row>
    <row r="19" spans="1:2" x14ac:dyDescent="0.25">
      <c r="A19" s="14" t="s">
        <v>13</v>
      </c>
      <c r="B19" s="15"/>
    </row>
    <row r="20" spans="1:2" x14ac:dyDescent="0.25">
      <c r="A20" s="14" t="s">
        <v>6</v>
      </c>
      <c r="B20" s="15"/>
    </row>
    <row r="21" spans="1:2" x14ac:dyDescent="0.25">
      <c r="A21" s="18" t="s">
        <v>4</v>
      </c>
      <c r="B21" s="26">
        <f>SUM(B17:B20)</f>
        <v>1102.2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sqref="A1:D38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23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42160</v>
      </c>
      <c r="B4" s="5" t="s">
        <v>17</v>
      </c>
      <c r="C4" s="7">
        <v>6.9</v>
      </c>
      <c r="D4" s="9">
        <v>2.5000000000000001E-2</v>
      </c>
    </row>
    <row r="5" spans="1:4" x14ac:dyDescent="0.25">
      <c r="A5" s="17">
        <v>42166</v>
      </c>
      <c r="B5" s="5" t="s">
        <v>17</v>
      </c>
      <c r="C5" s="7">
        <v>14</v>
      </c>
      <c r="D5" s="9">
        <v>0.08</v>
      </c>
    </row>
    <row r="6" spans="1:4" x14ac:dyDescent="0.25">
      <c r="A6" s="17">
        <v>42167</v>
      </c>
      <c r="B6" s="5" t="s">
        <v>8</v>
      </c>
      <c r="C6" s="7">
        <v>4.3</v>
      </c>
      <c r="D6" s="9">
        <v>0.08</v>
      </c>
    </row>
    <row r="7" spans="1:4" x14ac:dyDescent="0.25">
      <c r="A7" s="17">
        <v>42167</v>
      </c>
      <c r="B7" s="5" t="s">
        <v>8</v>
      </c>
      <c r="C7" s="7">
        <v>179.3</v>
      </c>
      <c r="D7" s="9"/>
    </row>
    <row r="8" spans="1:4" x14ac:dyDescent="0.25">
      <c r="A8" s="17">
        <v>42167</v>
      </c>
      <c r="B8" s="5" t="s">
        <v>8</v>
      </c>
      <c r="C8" s="7">
        <v>14.8</v>
      </c>
      <c r="D8" s="9">
        <v>0.08</v>
      </c>
    </row>
    <row r="9" spans="1:4" x14ac:dyDescent="0.25">
      <c r="A9" s="17">
        <v>42167</v>
      </c>
      <c r="B9" s="5" t="s">
        <v>8</v>
      </c>
      <c r="C9" s="7">
        <v>42.9</v>
      </c>
      <c r="D9" s="9"/>
    </row>
    <row r="10" spans="1:4" x14ac:dyDescent="0.25">
      <c r="A10" s="17">
        <v>42167</v>
      </c>
      <c r="B10" s="5" t="s">
        <v>15</v>
      </c>
      <c r="C10" s="7">
        <v>49.5</v>
      </c>
      <c r="D10" s="9"/>
    </row>
    <row r="11" spans="1:4" x14ac:dyDescent="0.25">
      <c r="A11" s="17">
        <v>42167</v>
      </c>
      <c r="B11" s="5" t="s">
        <v>15</v>
      </c>
      <c r="C11" s="7">
        <v>15.4</v>
      </c>
      <c r="D11" s="9"/>
    </row>
    <row r="12" spans="1:4" x14ac:dyDescent="0.25">
      <c r="A12" s="17">
        <v>42167</v>
      </c>
      <c r="B12" s="5" t="s">
        <v>15</v>
      </c>
      <c r="C12" s="7">
        <v>139.25</v>
      </c>
      <c r="D12" s="9"/>
    </row>
    <row r="13" spans="1:4" x14ac:dyDescent="0.25">
      <c r="A13" s="17">
        <v>42168</v>
      </c>
      <c r="B13" s="5" t="s">
        <v>15</v>
      </c>
      <c r="C13" s="7">
        <v>16.5</v>
      </c>
      <c r="D13" s="9"/>
    </row>
    <row r="14" spans="1:4" x14ac:dyDescent="0.25">
      <c r="A14" s="17">
        <v>42168</v>
      </c>
      <c r="B14" s="5" t="s">
        <v>15</v>
      </c>
      <c r="C14" s="7">
        <v>8.8000000000000007</v>
      </c>
      <c r="D14" s="9"/>
    </row>
    <row r="15" spans="1:4" x14ac:dyDescent="0.25">
      <c r="A15" s="17">
        <v>42168</v>
      </c>
      <c r="B15" s="5" t="s">
        <v>15</v>
      </c>
      <c r="C15" s="7">
        <v>8.8000000000000007</v>
      </c>
      <c r="D15" s="9"/>
    </row>
    <row r="16" spans="1:4" x14ac:dyDescent="0.25">
      <c r="A16" s="17">
        <v>42168</v>
      </c>
      <c r="B16" s="5" t="s">
        <v>15</v>
      </c>
      <c r="C16" s="7">
        <v>11</v>
      </c>
      <c r="D16" s="9"/>
    </row>
    <row r="17" spans="1:4" x14ac:dyDescent="0.25">
      <c r="A17" s="17">
        <v>42169</v>
      </c>
      <c r="B17" s="5" t="s">
        <v>15</v>
      </c>
      <c r="C17" s="7">
        <v>49.5</v>
      </c>
      <c r="D17" s="9"/>
    </row>
    <row r="18" spans="1:4" x14ac:dyDescent="0.25">
      <c r="A18" s="17">
        <v>42169</v>
      </c>
      <c r="B18" s="5" t="s">
        <v>15</v>
      </c>
      <c r="C18" s="7">
        <v>30.8</v>
      </c>
      <c r="D18" s="9"/>
    </row>
    <row r="19" spans="1:4" x14ac:dyDescent="0.25">
      <c r="A19" s="17">
        <v>42169</v>
      </c>
      <c r="B19" s="5" t="s">
        <v>15</v>
      </c>
      <c r="C19" s="7">
        <v>8.8000000000000007</v>
      </c>
      <c r="D19" s="9"/>
    </row>
    <row r="20" spans="1:4" x14ac:dyDescent="0.25">
      <c r="A20" s="17">
        <v>42170</v>
      </c>
      <c r="B20" s="5" t="s">
        <v>9</v>
      </c>
      <c r="C20" s="7">
        <v>68.2</v>
      </c>
      <c r="D20" s="9"/>
    </row>
    <row r="21" spans="1:4" x14ac:dyDescent="0.25">
      <c r="A21" s="17">
        <v>42171</v>
      </c>
      <c r="B21" s="5" t="s">
        <v>8</v>
      </c>
      <c r="C21" s="7">
        <v>16.95</v>
      </c>
      <c r="D21" s="9">
        <v>0.08</v>
      </c>
    </row>
    <row r="22" spans="1:4" x14ac:dyDescent="0.25">
      <c r="A22" s="17">
        <v>42173</v>
      </c>
      <c r="B22" s="5" t="s">
        <v>9</v>
      </c>
      <c r="C22" s="7">
        <v>3</v>
      </c>
      <c r="D22" s="9">
        <v>0.08</v>
      </c>
    </row>
    <row r="23" spans="1:4" x14ac:dyDescent="0.25">
      <c r="A23" s="17">
        <v>42174</v>
      </c>
      <c r="B23" s="5" t="s">
        <v>8</v>
      </c>
      <c r="C23" s="7">
        <v>468</v>
      </c>
      <c r="D23" s="9"/>
    </row>
    <row r="24" spans="1:4" x14ac:dyDescent="0.25">
      <c r="A24" s="17">
        <v>42174</v>
      </c>
      <c r="B24" s="5" t="s">
        <v>17</v>
      </c>
      <c r="C24" s="7">
        <v>5.9</v>
      </c>
      <c r="D24" s="9">
        <v>2.5000000000000001E-2</v>
      </c>
    </row>
    <row r="25" spans="1:4" x14ac:dyDescent="0.25">
      <c r="A25" s="17">
        <v>42175</v>
      </c>
      <c r="B25" s="5" t="s">
        <v>9</v>
      </c>
      <c r="C25" s="7">
        <v>2.2000000000000002</v>
      </c>
      <c r="D25" s="9"/>
    </row>
    <row r="26" spans="1:4" x14ac:dyDescent="0.25">
      <c r="A26" s="17">
        <v>42179</v>
      </c>
      <c r="B26" s="5" t="s">
        <v>9</v>
      </c>
      <c r="C26" s="7">
        <v>6</v>
      </c>
      <c r="D26" s="9"/>
    </row>
    <row r="27" spans="1:4" x14ac:dyDescent="0.25">
      <c r="A27" s="17">
        <v>42180</v>
      </c>
      <c r="B27" s="5" t="s">
        <v>9</v>
      </c>
      <c r="C27" s="7">
        <v>5</v>
      </c>
      <c r="D27" s="9"/>
    </row>
    <row r="28" spans="1:4" x14ac:dyDescent="0.25">
      <c r="A28" s="17">
        <v>42180</v>
      </c>
      <c r="B28" s="5" t="s">
        <v>9</v>
      </c>
      <c r="C28" s="7">
        <v>1.2</v>
      </c>
      <c r="D28" s="9"/>
    </row>
    <row r="29" spans="1:4" x14ac:dyDescent="0.25">
      <c r="A29" s="17">
        <v>42181</v>
      </c>
      <c r="B29" s="5" t="s">
        <v>17</v>
      </c>
      <c r="C29" s="7">
        <v>7.9</v>
      </c>
      <c r="D29" s="9"/>
    </row>
    <row r="30" spans="1:4" x14ac:dyDescent="0.25">
      <c r="A30" s="17">
        <v>42185</v>
      </c>
      <c r="B30" s="5" t="s">
        <v>9</v>
      </c>
      <c r="C30" s="7">
        <v>7</v>
      </c>
      <c r="D30" s="9">
        <v>0.08</v>
      </c>
    </row>
    <row r="31" spans="1:4" ht="15.75" thickBot="1" x14ac:dyDescent="0.3">
      <c r="A31" s="17">
        <v>42185</v>
      </c>
      <c r="B31" s="5" t="s">
        <v>8</v>
      </c>
      <c r="C31" s="7">
        <v>74.5</v>
      </c>
      <c r="D31" s="9">
        <v>0.08</v>
      </c>
    </row>
    <row r="32" spans="1:4" ht="15.75" thickBot="1" x14ac:dyDescent="0.3">
      <c r="A32" s="10"/>
      <c r="B32" s="12" t="s">
        <v>4</v>
      </c>
      <c r="C32" s="13">
        <f>SUM(C4:C31)</f>
        <v>1266.4000000000003</v>
      </c>
      <c r="D32" s="11"/>
    </row>
    <row r="34" spans="1:2" x14ac:dyDescent="0.25">
      <c r="A34" s="14" t="s">
        <v>16</v>
      </c>
      <c r="B34" s="15">
        <f>SUMIF(B4:B31,B10,C4:C31)</f>
        <v>338.35</v>
      </c>
    </row>
    <row r="35" spans="1:2" x14ac:dyDescent="0.25">
      <c r="A35" s="14" t="s">
        <v>5</v>
      </c>
      <c r="B35" s="15">
        <f>SUMIF(B4:B31,B6,C4:C31)</f>
        <v>800.75</v>
      </c>
    </row>
    <row r="36" spans="1:2" x14ac:dyDescent="0.25">
      <c r="A36" s="14" t="s">
        <v>13</v>
      </c>
      <c r="B36" s="15">
        <f>SUMIF(B4:B31,B4,C4:C31)</f>
        <v>34.699999999999996</v>
      </c>
    </row>
    <row r="37" spans="1:2" x14ac:dyDescent="0.25">
      <c r="A37" s="14" t="s">
        <v>6</v>
      </c>
      <c r="B37" s="15">
        <f>SUMIF(B4:B31,B20,C4:C31)</f>
        <v>92.600000000000009</v>
      </c>
    </row>
    <row r="38" spans="1:2" x14ac:dyDescent="0.25">
      <c r="A38" s="18" t="s">
        <v>4</v>
      </c>
      <c r="B38" s="26">
        <f>SUM(B34:B37)</f>
        <v>1266.3999999999999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19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24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42188</v>
      </c>
      <c r="B4" s="5" t="s">
        <v>8</v>
      </c>
      <c r="C4" s="7">
        <v>16.3</v>
      </c>
      <c r="D4" s="9">
        <v>0.08</v>
      </c>
    </row>
    <row r="5" spans="1:4" x14ac:dyDescent="0.25">
      <c r="A5" s="17">
        <v>42196</v>
      </c>
      <c r="B5" s="5" t="s">
        <v>9</v>
      </c>
      <c r="C5" s="7">
        <v>8</v>
      </c>
      <c r="D5" s="9">
        <v>0.08</v>
      </c>
    </row>
    <row r="6" spans="1:4" x14ac:dyDescent="0.25">
      <c r="A6" s="17">
        <v>42196</v>
      </c>
      <c r="B6" s="5" t="s">
        <v>8</v>
      </c>
      <c r="C6" s="7">
        <v>327.60000000000002</v>
      </c>
      <c r="D6" s="9"/>
    </row>
    <row r="7" spans="1:4" x14ac:dyDescent="0.25">
      <c r="A7" s="17">
        <v>42203</v>
      </c>
      <c r="B7" s="5" t="s">
        <v>11</v>
      </c>
      <c r="C7" s="7">
        <v>202</v>
      </c>
      <c r="D7" s="9"/>
    </row>
    <row r="8" spans="1:4" x14ac:dyDescent="0.25">
      <c r="A8" s="17">
        <v>42205</v>
      </c>
      <c r="B8" s="5" t="s">
        <v>9</v>
      </c>
      <c r="C8" s="7">
        <v>2</v>
      </c>
      <c r="D8" s="9">
        <v>0.08</v>
      </c>
    </row>
    <row r="9" spans="1:4" x14ac:dyDescent="0.25">
      <c r="A9" s="17">
        <v>42212</v>
      </c>
      <c r="B9" s="5" t="s">
        <v>9</v>
      </c>
      <c r="C9" s="7">
        <v>2</v>
      </c>
      <c r="D9" s="9"/>
    </row>
    <row r="10" spans="1:4" x14ac:dyDescent="0.25">
      <c r="A10" s="17">
        <v>42215</v>
      </c>
      <c r="B10" s="5" t="s">
        <v>9</v>
      </c>
      <c r="C10" s="7">
        <v>5</v>
      </c>
      <c r="D10" s="9"/>
    </row>
    <row r="11" spans="1:4" ht="15.75" thickBot="1" x14ac:dyDescent="0.3">
      <c r="A11" s="17">
        <v>42216</v>
      </c>
      <c r="B11" s="5" t="s">
        <v>8</v>
      </c>
      <c r="C11" s="7">
        <v>37</v>
      </c>
      <c r="D11" s="9"/>
    </row>
    <row r="12" spans="1:4" ht="15.75" thickBot="1" x14ac:dyDescent="0.3">
      <c r="A12" s="10"/>
      <c r="B12" s="12" t="s">
        <v>4</v>
      </c>
      <c r="C12" s="13">
        <f>SUM(C4:C11)</f>
        <v>599.90000000000009</v>
      </c>
      <c r="D12" s="11"/>
    </row>
    <row r="14" spans="1:4" x14ac:dyDescent="0.25">
      <c r="A14" s="14" t="s">
        <v>16</v>
      </c>
      <c r="B14" s="15"/>
    </row>
    <row r="15" spans="1:4" x14ac:dyDescent="0.25">
      <c r="A15" s="14" t="s">
        <v>5</v>
      </c>
      <c r="B15" s="15">
        <f>SUMIF(B4:B11,B4,C4:C11)</f>
        <v>380.90000000000003</v>
      </c>
    </row>
    <row r="16" spans="1:4" x14ac:dyDescent="0.25">
      <c r="A16" s="14" t="s">
        <v>13</v>
      </c>
      <c r="B16" s="15"/>
    </row>
    <row r="17" spans="1:2" x14ac:dyDescent="0.25">
      <c r="A17" s="14" t="s">
        <v>10</v>
      </c>
      <c r="B17" s="15">
        <f>SUMIF(B4:B11,B7,C4:C11)</f>
        <v>202</v>
      </c>
    </row>
    <row r="18" spans="1:2" x14ac:dyDescent="0.25">
      <c r="A18" s="14" t="s">
        <v>6</v>
      </c>
      <c r="B18" s="15">
        <f>SUMIF(B4:B11,B10,C4:C11)</f>
        <v>17</v>
      </c>
    </row>
    <row r="19" spans="1:2" x14ac:dyDescent="0.25">
      <c r="A19" s="18" t="s">
        <v>4</v>
      </c>
      <c r="B19" s="26">
        <f>SUM(B14:B18)</f>
        <v>599.90000000000009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2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25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ht="15.75" thickBot="1" x14ac:dyDescent="0.3">
      <c r="A4" s="17">
        <v>42273</v>
      </c>
      <c r="B4" s="5" t="s">
        <v>9</v>
      </c>
      <c r="C4" s="7">
        <v>7.5</v>
      </c>
      <c r="D4" s="9">
        <v>0.08</v>
      </c>
    </row>
    <row r="5" spans="1:4" ht="15.75" thickBot="1" x14ac:dyDescent="0.3">
      <c r="A5" s="10"/>
      <c r="B5" s="12" t="s">
        <v>4</v>
      </c>
      <c r="C5" s="13">
        <f>SUM(C4:C4)</f>
        <v>7.5</v>
      </c>
      <c r="D5" s="11"/>
    </row>
    <row r="7" spans="1:4" x14ac:dyDescent="0.25">
      <c r="A7" s="14" t="s">
        <v>16</v>
      </c>
      <c r="B7" s="15"/>
    </row>
    <row r="8" spans="1:4" x14ac:dyDescent="0.25">
      <c r="A8" s="14" t="s">
        <v>5</v>
      </c>
      <c r="B8" s="15"/>
    </row>
    <row r="9" spans="1:4" x14ac:dyDescent="0.25">
      <c r="A9" s="14" t="s">
        <v>13</v>
      </c>
      <c r="B9" s="15"/>
    </row>
    <row r="10" spans="1:4" x14ac:dyDescent="0.25">
      <c r="A10" s="14" t="s">
        <v>10</v>
      </c>
      <c r="B10" s="15"/>
    </row>
    <row r="11" spans="1:4" x14ac:dyDescent="0.25">
      <c r="A11" s="14" t="s">
        <v>6</v>
      </c>
      <c r="B11" s="15">
        <f>SUMIF(B4,B4,C4)</f>
        <v>7.5</v>
      </c>
    </row>
    <row r="12" spans="1:4" x14ac:dyDescent="0.25">
      <c r="A12" s="18" t="s">
        <v>4</v>
      </c>
      <c r="B12" s="26">
        <f>SUM(B7:B11)</f>
        <v>7.5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7" workbookViewId="0">
      <selection activeCell="J47" sqref="J4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23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ht="15.75" thickBot="1" x14ac:dyDescent="0.3">
      <c r="A4" s="17">
        <v>42182</v>
      </c>
      <c r="B4" s="5" t="s">
        <v>15</v>
      </c>
      <c r="C4" s="7">
        <v>48.45</v>
      </c>
      <c r="D4" s="9">
        <v>0.08</v>
      </c>
    </row>
    <row r="5" spans="1:4" ht="15.75" thickBot="1" x14ac:dyDescent="0.3">
      <c r="A5" s="10"/>
      <c r="B5" s="12" t="s">
        <v>4</v>
      </c>
      <c r="C5" s="13">
        <f>SUM(C4:C4)</f>
        <v>48.45</v>
      </c>
      <c r="D5" s="11"/>
    </row>
    <row r="7" spans="1:4" x14ac:dyDescent="0.25">
      <c r="A7" s="14" t="s">
        <v>16</v>
      </c>
      <c r="B7" s="15">
        <f>SUMIF(B4:B4,B4,C4:C4)</f>
        <v>48.45</v>
      </c>
    </row>
    <row r="8" spans="1:4" x14ac:dyDescent="0.25">
      <c r="A8" s="14" t="s">
        <v>5</v>
      </c>
      <c r="B8" s="15"/>
    </row>
    <row r="9" spans="1:4" x14ac:dyDescent="0.25">
      <c r="A9" s="14" t="s">
        <v>13</v>
      </c>
      <c r="B9" s="15"/>
    </row>
    <row r="10" spans="1:4" x14ac:dyDescent="0.25">
      <c r="A10" s="14" t="s">
        <v>6</v>
      </c>
      <c r="B10" s="15"/>
    </row>
    <row r="11" spans="1:4" x14ac:dyDescent="0.25">
      <c r="A11" s="18" t="s">
        <v>4</v>
      </c>
      <c r="B11" s="26">
        <f>SUM(B7:B10)</f>
        <v>48.45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21" sqref="B2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21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42243</v>
      </c>
      <c r="B4" s="5" t="s">
        <v>9</v>
      </c>
      <c r="C4" s="7">
        <v>1.2</v>
      </c>
      <c r="D4" s="9"/>
    </row>
    <row r="5" spans="1:4" x14ac:dyDescent="0.25">
      <c r="A5" s="17">
        <v>42244</v>
      </c>
      <c r="B5" s="5" t="s">
        <v>9</v>
      </c>
      <c r="C5" s="7">
        <v>0.4</v>
      </c>
      <c r="D5" s="9"/>
    </row>
    <row r="6" spans="1:4" ht="15.75" thickBot="1" x14ac:dyDescent="0.3">
      <c r="A6" s="17">
        <v>42244</v>
      </c>
      <c r="B6" s="5" t="s">
        <v>9</v>
      </c>
      <c r="C6" s="7">
        <v>2</v>
      </c>
      <c r="D6" s="9"/>
    </row>
    <row r="7" spans="1:4" ht="15.75" thickBot="1" x14ac:dyDescent="0.3">
      <c r="A7" s="10"/>
      <c r="B7" s="12" t="s">
        <v>4</v>
      </c>
      <c r="C7" s="13">
        <f>SUM(C4:C6)</f>
        <v>3.6</v>
      </c>
      <c r="D7" s="11"/>
    </row>
    <row r="9" spans="1:4" x14ac:dyDescent="0.25">
      <c r="A9" s="14" t="s">
        <v>16</v>
      </c>
      <c r="B9" s="15"/>
    </row>
    <row r="10" spans="1:4" x14ac:dyDescent="0.25">
      <c r="A10" s="14" t="s">
        <v>5</v>
      </c>
      <c r="B10" s="15"/>
    </row>
    <row r="11" spans="1:4" x14ac:dyDescent="0.25">
      <c r="A11" s="14" t="s">
        <v>13</v>
      </c>
      <c r="B11" s="15"/>
    </row>
    <row r="12" spans="1:4" x14ac:dyDescent="0.25">
      <c r="A12" s="14" t="s">
        <v>6</v>
      </c>
      <c r="B12" s="15">
        <f>SUMIF(B4:B6,B4,C4:C6)</f>
        <v>3.6</v>
      </c>
    </row>
    <row r="13" spans="1:4" x14ac:dyDescent="0.25">
      <c r="A13" s="18" t="s">
        <v>4</v>
      </c>
      <c r="B13" s="26">
        <f>SUM(B9:B12)</f>
        <v>3.6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7" sqref="A1:D2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25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42248</v>
      </c>
      <c r="B4" s="5" t="s">
        <v>9</v>
      </c>
      <c r="C4" s="7">
        <v>0.5</v>
      </c>
      <c r="D4" s="5"/>
    </row>
    <row r="5" spans="1:4" x14ac:dyDescent="0.25">
      <c r="A5" s="28">
        <v>42270</v>
      </c>
      <c r="B5" s="5" t="s">
        <v>8</v>
      </c>
      <c r="C5" s="7">
        <v>104</v>
      </c>
      <c r="D5" s="5"/>
    </row>
    <row r="6" spans="1:4" x14ac:dyDescent="0.25">
      <c r="A6" s="28">
        <v>42271</v>
      </c>
      <c r="B6" s="5" t="s">
        <v>8</v>
      </c>
      <c r="C6" s="7">
        <v>4.5999999999999996</v>
      </c>
      <c r="D6" s="5"/>
    </row>
    <row r="7" spans="1:4" x14ac:dyDescent="0.25">
      <c r="A7" s="28">
        <v>42271</v>
      </c>
      <c r="B7" s="5" t="s">
        <v>15</v>
      </c>
      <c r="C7" s="7">
        <v>0.2</v>
      </c>
      <c r="D7" s="5"/>
    </row>
    <row r="8" spans="1:4" x14ac:dyDescent="0.25">
      <c r="A8" s="28">
        <v>42271</v>
      </c>
      <c r="B8" s="5" t="s">
        <v>15</v>
      </c>
      <c r="C8" s="7">
        <v>0.2</v>
      </c>
      <c r="D8" s="5"/>
    </row>
    <row r="9" spans="1:4" x14ac:dyDescent="0.25">
      <c r="A9" s="28">
        <v>42271</v>
      </c>
      <c r="B9" s="5" t="s">
        <v>8</v>
      </c>
      <c r="C9" s="7">
        <v>10</v>
      </c>
      <c r="D9" s="5"/>
    </row>
    <row r="10" spans="1:4" x14ac:dyDescent="0.25">
      <c r="A10" s="28">
        <v>42271</v>
      </c>
      <c r="B10" s="5" t="s">
        <v>8</v>
      </c>
      <c r="C10" s="7">
        <v>2.0499999999999998</v>
      </c>
      <c r="D10" s="5"/>
    </row>
    <row r="11" spans="1:4" x14ac:dyDescent="0.25">
      <c r="A11" s="28">
        <v>42271</v>
      </c>
      <c r="B11" s="5" t="s">
        <v>8</v>
      </c>
      <c r="C11" s="7">
        <v>4.8</v>
      </c>
      <c r="D11" s="5"/>
    </row>
    <row r="12" spans="1:4" x14ac:dyDescent="0.25">
      <c r="A12" s="28">
        <v>42271</v>
      </c>
      <c r="B12" s="5" t="s">
        <v>8</v>
      </c>
      <c r="C12" s="7">
        <v>4.8</v>
      </c>
      <c r="D12" s="5"/>
    </row>
    <row r="13" spans="1:4" x14ac:dyDescent="0.25">
      <c r="A13" s="28">
        <v>42272</v>
      </c>
      <c r="B13" s="5" t="s">
        <v>8</v>
      </c>
      <c r="C13" s="7">
        <v>12.7</v>
      </c>
      <c r="D13" s="5"/>
    </row>
    <row r="14" spans="1:4" x14ac:dyDescent="0.25">
      <c r="A14" s="28">
        <v>42272</v>
      </c>
      <c r="B14" s="5" t="s">
        <v>8</v>
      </c>
      <c r="C14" s="7">
        <v>6.6</v>
      </c>
      <c r="D14" s="5"/>
    </row>
    <row r="15" spans="1:4" x14ac:dyDescent="0.25">
      <c r="A15" s="28">
        <v>42272</v>
      </c>
      <c r="B15" s="5" t="s">
        <v>17</v>
      </c>
      <c r="C15" s="7">
        <v>117</v>
      </c>
      <c r="D15" s="5"/>
    </row>
    <row r="16" spans="1:4" x14ac:dyDescent="0.25">
      <c r="A16" s="28">
        <v>42273</v>
      </c>
      <c r="B16" s="5" t="s">
        <v>17</v>
      </c>
      <c r="C16" s="7">
        <v>45</v>
      </c>
      <c r="D16" s="5"/>
    </row>
    <row r="17" spans="1:4" x14ac:dyDescent="0.25">
      <c r="A17" s="28">
        <v>42276</v>
      </c>
      <c r="B17" s="5" t="s">
        <v>17</v>
      </c>
      <c r="C17" s="7">
        <v>73.8</v>
      </c>
      <c r="D17" s="5"/>
    </row>
    <row r="18" spans="1:4" x14ac:dyDescent="0.25">
      <c r="A18" s="28">
        <v>42277</v>
      </c>
      <c r="B18" s="5" t="s">
        <v>15</v>
      </c>
      <c r="C18" s="7">
        <v>46.35</v>
      </c>
      <c r="D18" s="5"/>
    </row>
    <row r="19" spans="1:4" ht="15.75" thickBot="1" x14ac:dyDescent="0.3">
      <c r="A19" s="17">
        <v>42277</v>
      </c>
      <c r="B19" s="5" t="s">
        <v>8</v>
      </c>
      <c r="C19" s="7">
        <v>377.4</v>
      </c>
      <c r="D19" s="27"/>
    </row>
    <row r="20" spans="1:4" ht="15.75" thickBot="1" x14ac:dyDescent="0.3">
      <c r="A20" s="10"/>
      <c r="B20" s="12" t="s">
        <v>4</v>
      </c>
      <c r="C20" s="13">
        <f>SUM(C4:C19)</f>
        <v>810</v>
      </c>
      <c r="D20" s="11"/>
    </row>
    <row r="22" spans="1:4" x14ac:dyDescent="0.25">
      <c r="A22" s="14" t="s">
        <v>16</v>
      </c>
      <c r="B22" s="15">
        <f>SUMIF(B4:B19,B7,C4:C19)</f>
        <v>46.75</v>
      </c>
    </row>
    <row r="23" spans="1:4" x14ac:dyDescent="0.25">
      <c r="A23" s="14" t="s">
        <v>5</v>
      </c>
      <c r="B23" s="15">
        <f>SUMIF(B4:B19,B5,C4:C19)</f>
        <v>526.94999999999993</v>
      </c>
    </row>
    <row r="24" spans="1:4" x14ac:dyDescent="0.25">
      <c r="A24" s="14" t="s">
        <v>13</v>
      </c>
      <c r="B24" s="15">
        <f>SUMIF(B4:B19,B15,C4:C19)</f>
        <v>235.8</v>
      </c>
    </row>
    <row r="25" spans="1:4" x14ac:dyDescent="0.25">
      <c r="A25" s="14" t="s">
        <v>10</v>
      </c>
      <c r="B25" s="15"/>
    </row>
    <row r="26" spans="1:4" x14ac:dyDescent="0.25">
      <c r="A26" s="14" t="s">
        <v>6</v>
      </c>
      <c r="B26" s="15">
        <f>SUMIF(B4:B19,B4,C4:C19)</f>
        <v>0.5</v>
      </c>
    </row>
    <row r="27" spans="1:4" x14ac:dyDescent="0.25">
      <c r="A27" s="18" t="s">
        <v>4</v>
      </c>
      <c r="B27" s="26">
        <f>SUM(B22:B26)</f>
        <v>810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sqref="A1:D28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26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42278</v>
      </c>
      <c r="B4" s="5" t="s">
        <v>8</v>
      </c>
      <c r="C4" s="7">
        <v>8</v>
      </c>
      <c r="D4" s="5"/>
    </row>
    <row r="5" spans="1:4" x14ac:dyDescent="0.25">
      <c r="A5" s="28">
        <v>42279</v>
      </c>
      <c r="B5" s="5" t="s">
        <v>15</v>
      </c>
      <c r="C5" s="7">
        <v>22</v>
      </c>
      <c r="D5" s="5"/>
    </row>
    <row r="6" spans="1:4" x14ac:dyDescent="0.25">
      <c r="A6" s="28">
        <v>42282</v>
      </c>
      <c r="B6" s="5" t="s">
        <v>8</v>
      </c>
      <c r="C6" s="7">
        <v>188.6</v>
      </c>
      <c r="D6" s="5"/>
    </row>
    <row r="7" spans="1:4" x14ac:dyDescent="0.25">
      <c r="A7" s="28">
        <v>42283</v>
      </c>
      <c r="B7" s="5" t="s">
        <v>8</v>
      </c>
      <c r="C7" s="7">
        <v>8</v>
      </c>
      <c r="D7" s="5"/>
    </row>
    <row r="8" spans="1:4" x14ac:dyDescent="0.25">
      <c r="A8" s="28">
        <v>42285</v>
      </c>
      <c r="B8" s="5" t="s">
        <v>8</v>
      </c>
      <c r="C8" s="7">
        <v>8.4</v>
      </c>
      <c r="D8" s="5"/>
    </row>
    <row r="9" spans="1:4" x14ac:dyDescent="0.25">
      <c r="A9" s="28">
        <v>42289</v>
      </c>
      <c r="B9" s="5" t="s">
        <v>9</v>
      </c>
      <c r="C9" s="7">
        <v>3</v>
      </c>
      <c r="D9" s="5"/>
    </row>
    <row r="10" spans="1:4" x14ac:dyDescent="0.25">
      <c r="A10" s="28">
        <v>42289</v>
      </c>
      <c r="B10" s="5" t="s">
        <v>17</v>
      </c>
      <c r="C10" s="7">
        <v>54</v>
      </c>
      <c r="D10" s="5"/>
    </row>
    <row r="11" spans="1:4" x14ac:dyDescent="0.25">
      <c r="A11" s="28">
        <v>42291</v>
      </c>
      <c r="B11" s="5" t="s">
        <v>17</v>
      </c>
      <c r="C11" s="7">
        <v>9.3000000000000007</v>
      </c>
      <c r="D11" s="5"/>
    </row>
    <row r="12" spans="1:4" x14ac:dyDescent="0.25">
      <c r="A12" s="28">
        <v>42291</v>
      </c>
      <c r="B12" s="5" t="s">
        <v>8</v>
      </c>
      <c r="C12" s="7">
        <v>24</v>
      </c>
      <c r="D12" s="5"/>
    </row>
    <row r="13" spans="1:4" x14ac:dyDescent="0.25">
      <c r="A13" s="28">
        <v>42291</v>
      </c>
      <c r="B13" s="5" t="s">
        <v>8</v>
      </c>
      <c r="C13" s="7">
        <v>8</v>
      </c>
      <c r="D13" s="5"/>
    </row>
    <row r="14" spans="1:4" x14ac:dyDescent="0.25">
      <c r="A14" s="28">
        <v>42291</v>
      </c>
      <c r="B14" s="5" t="s">
        <v>8</v>
      </c>
      <c r="C14" s="7">
        <v>8</v>
      </c>
      <c r="D14" s="5"/>
    </row>
    <row r="15" spans="1:4" x14ac:dyDescent="0.25">
      <c r="A15" s="28">
        <v>42294</v>
      </c>
      <c r="B15" s="5" t="s">
        <v>8</v>
      </c>
      <c r="C15" s="7">
        <v>409.7</v>
      </c>
      <c r="D15" s="5"/>
    </row>
    <row r="16" spans="1:4" x14ac:dyDescent="0.25">
      <c r="A16" s="28">
        <v>42298</v>
      </c>
      <c r="B16" s="5" t="s">
        <v>17</v>
      </c>
      <c r="C16" s="7">
        <v>347.85</v>
      </c>
      <c r="D16" s="5"/>
    </row>
    <row r="17" spans="1:4" x14ac:dyDescent="0.25">
      <c r="A17" s="28">
        <v>42301</v>
      </c>
      <c r="B17" s="5" t="s">
        <v>17</v>
      </c>
      <c r="C17" s="7">
        <v>324.7</v>
      </c>
      <c r="D17" s="5"/>
    </row>
    <row r="18" spans="1:4" x14ac:dyDescent="0.25">
      <c r="A18" s="28">
        <v>42301</v>
      </c>
      <c r="B18" s="5" t="s">
        <v>8</v>
      </c>
      <c r="C18" s="7">
        <v>183.5</v>
      </c>
      <c r="D18" s="5"/>
    </row>
    <row r="19" spans="1:4" x14ac:dyDescent="0.25">
      <c r="A19" s="28">
        <v>42303</v>
      </c>
      <c r="B19" s="5" t="s">
        <v>17</v>
      </c>
      <c r="C19" s="7">
        <v>0.75</v>
      </c>
      <c r="D19" s="5"/>
    </row>
    <row r="20" spans="1:4" ht="15.75" thickBot="1" x14ac:dyDescent="0.3">
      <c r="A20" s="17">
        <v>42303</v>
      </c>
      <c r="B20" s="5" t="s">
        <v>17</v>
      </c>
      <c r="C20" s="7">
        <v>9.5</v>
      </c>
      <c r="D20" s="27"/>
    </row>
    <row r="21" spans="1:4" ht="15.75" thickBot="1" x14ac:dyDescent="0.3">
      <c r="A21" s="10"/>
      <c r="B21" s="12" t="s">
        <v>4</v>
      </c>
      <c r="C21" s="13">
        <f>SUM(C4:C20)</f>
        <v>1617.3</v>
      </c>
      <c r="D21" s="11"/>
    </row>
    <row r="23" spans="1:4" x14ac:dyDescent="0.25">
      <c r="A23" s="14" t="s">
        <v>16</v>
      </c>
      <c r="B23" s="15">
        <f>SUMIF(B4:B20,B5,C4:C20)</f>
        <v>22</v>
      </c>
    </row>
    <row r="24" spans="1:4" x14ac:dyDescent="0.25">
      <c r="A24" s="14" t="s">
        <v>5</v>
      </c>
      <c r="B24" s="15">
        <f>SUMIF(B4:B20,B6,C4:C20)</f>
        <v>846.2</v>
      </c>
    </row>
    <row r="25" spans="1:4" x14ac:dyDescent="0.25">
      <c r="A25" s="14" t="s">
        <v>13</v>
      </c>
      <c r="B25" s="15">
        <f>SUMIF(B4:B20,B10,C4:C20)</f>
        <v>746.1</v>
      </c>
    </row>
    <row r="26" spans="1:4" x14ac:dyDescent="0.25">
      <c r="A26" s="14" t="s">
        <v>10</v>
      </c>
      <c r="B26" s="15"/>
    </row>
    <row r="27" spans="1:4" x14ac:dyDescent="0.25">
      <c r="A27" s="14" t="s">
        <v>6</v>
      </c>
      <c r="B27" s="15">
        <f>SUMIF(B4:B20,B9,C4:C20)</f>
        <v>3</v>
      </c>
    </row>
    <row r="28" spans="1:4" x14ac:dyDescent="0.25">
      <c r="A28" s="18" t="s">
        <v>4</v>
      </c>
      <c r="B28" s="26">
        <f>SUM(B23:B27)</f>
        <v>1617.3000000000002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D2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27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42252</v>
      </c>
      <c r="B4" s="5" t="s">
        <v>15</v>
      </c>
      <c r="C4" s="7">
        <v>70.760000000000005</v>
      </c>
      <c r="D4" s="31"/>
    </row>
    <row r="5" spans="1:4" x14ac:dyDescent="0.25">
      <c r="A5" s="28">
        <v>42271</v>
      </c>
      <c r="B5" s="5" t="s">
        <v>8</v>
      </c>
      <c r="C5" s="7">
        <v>5.9</v>
      </c>
      <c r="D5" s="29"/>
    </row>
    <row r="6" spans="1:4" x14ac:dyDescent="0.25">
      <c r="A6" s="28">
        <v>42271</v>
      </c>
      <c r="B6" s="5" t="s">
        <v>8</v>
      </c>
      <c r="C6" s="7">
        <v>2.2000000000000002</v>
      </c>
      <c r="D6" s="29"/>
    </row>
    <row r="7" spans="1:4" x14ac:dyDescent="0.25">
      <c r="A7" s="28">
        <v>42273</v>
      </c>
      <c r="B7" s="5" t="s">
        <v>14</v>
      </c>
      <c r="C7" s="7">
        <v>5.6</v>
      </c>
      <c r="D7" s="29"/>
    </row>
    <row r="8" spans="1:4" x14ac:dyDescent="0.25">
      <c r="A8" s="28">
        <v>42300</v>
      </c>
      <c r="B8" s="5" t="s">
        <v>14</v>
      </c>
      <c r="C8" s="7">
        <v>42.9</v>
      </c>
      <c r="D8" s="29"/>
    </row>
    <row r="9" spans="1:4" x14ac:dyDescent="0.25">
      <c r="A9" s="28">
        <v>42306</v>
      </c>
      <c r="B9" s="5" t="s">
        <v>9</v>
      </c>
      <c r="C9" s="7">
        <v>7.5</v>
      </c>
      <c r="D9" s="29"/>
    </row>
    <row r="10" spans="1:4" x14ac:dyDescent="0.25">
      <c r="A10" s="28">
        <v>42306</v>
      </c>
      <c r="B10" s="5" t="s">
        <v>9</v>
      </c>
      <c r="C10" s="7">
        <v>6</v>
      </c>
      <c r="D10" s="29"/>
    </row>
    <row r="11" spans="1:4" x14ac:dyDescent="0.25">
      <c r="A11" s="28">
        <v>42318</v>
      </c>
      <c r="B11" s="5" t="s">
        <v>9</v>
      </c>
      <c r="C11" s="7">
        <v>3</v>
      </c>
      <c r="D11" s="29"/>
    </row>
    <row r="12" spans="1:4" x14ac:dyDescent="0.25">
      <c r="A12" s="28">
        <v>42321</v>
      </c>
      <c r="B12" s="5" t="s">
        <v>8</v>
      </c>
      <c r="C12" s="7">
        <v>300</v>
      </c>
      <c r="D12" s="29"/>
    </row>
    <row r="13" spans="1:4" x14ac:dyDescent="0.25">
      <c r="A13" s="28">
        <v>42322</v>
      </c>
      <c r="B13" s="5" t="s">
        <v>14</v>
      </c>
      <c r="C13" s="7">
        <v>77.150000000000006</v>
      </c>
      <c r="D13" s="29"/>
    </row>
    <row r="14" spans="1:4" x14ac:dyDescent="0.25">
      <c r="A14" s="28">
        <v>42322</v>
      </c>
      <c r="B14" s="5" t="s">
        <v>8</v>
      </c>
      <c r="C14" s="7">
        <v>11</v>
      </c>
      <c r="D14" s="29"/>
    </row>
    <row r="15" spans="1:4" x14ac:dyDescent="0.25">
      <c r="A15" s="28">
        <v>42322</v>
      </c>
      <c r="B15" s="5" t="s">
        <v>9</v>
      </c>
      <c r="C15" s="7">
        <v>1.4</v>
      </c>
      <c r="D15" s="29"/>
    </row>
    <row r="16" spans="1:4" x14ac:dyDescent="0.25">
      <c r="A16" s="28">
        <v>42324</v>
      </c>
      <c r="B16" s="5" t="s">
        <v>8</v>
      </c>
      <c r="C16" s="7">
        <v>7.6</v>
      </c>
      <c r="D16" s="29"/>
    </row>
    <row r="17" spans="1:4" x14ac:dyDescent="0.25">
      <c r="A17" s="28">
        <v>42326</v>
      </c>
      <c r="B17" s="5" t="s">
        <v>9</v>
      </c>
      <c r="C17" s="7">
        <v>4.4000000000000004</v>
      </c>
      <c r="D17" s="29"/>
    </row>
    <row r="18" spans="1:4" x14ac:dyDescent="0.25">
      <c r="A18" s="28">
        <v>42327</v>
      </c>
      <c r="B18" s="5" t="s">
        <v>8</v>
      </c>
      <c r="C18" s="7">
        <v>75</v>
      </c>
      <c r="D18" s="29"/>
    </row>
    <row r="19" spans="1:4" x14ac:dyDescent="0.25">
      <c r="A19" s="28">
        <v>42329</v>
      </c>
      <c r="B19" s="5" t="s">
        <v>9</v>
      </c>
      <c r="C19" s="7">
        <v>1.6</v>
      </c>
      <c r="D19" s="29"/>
    </row>
    <row r="20" spans="1:4" ht="15.75" thickBot="1" x14ac:dyDescent="0.3">
      <c r="A20" s="17">
        <v>42331</v>
      </c>
      <c r="B20" s="5" t="s">
        <v>8</v>
      </c>
      <c r="C20" s="7">
        <v>8.8000000000000007</v>
      </c>
      <c r="D20" s="30"/>
    </row>
    <row r="21" spans="1:4" ht="15.75" thickBot="1" x14ac:dyDescent="0.3">
      <c r="A21" s="10"/>
      <c r="B21" s="12" t="s">
        <v>4</v>
      </c>
      <c r="C21" s="13">
        <f>SUM(C4:C20)</f>
        <v>630.80999999999995</v>
      </c>
      <c r="D21" s="11"/>
    </row>
    <row r="23" spans="1:4" x14ac:dyDescent="0.25">
      <c r="A23" s="14" t="s">
        <v>16</v>
      </c>
      <c r="B23" s="15">
        <f>SUMIF(B4:B20,B4,C4:C20)</f>
        <v>70.760000000000005</v>
      </c>
    </row>
    <row r="24" spans="1:4" x14ac:dyDescent="0.25">
      <c r="A24" s="14" t="s">
        <v>5</v>
      </c>
      <c r="B24" s="15">
        <f>SUMIF(B4:B20,B5,C4:C20)</f>
        <v>410.50000000000006</v>
      </c>
    </row>
    <row r="25" spans="1:4" x14ac:dyDescent="0.25">
      <c r="A25" s="14" t="s">
        <v>13</v>
      </c>
      <c r="B25" s="15">
        <f>SUMIF(B4:B20,B7,C4:C20)</f>
        <v>125.65</v>
      </c>
    </row>
    <row r="26" spans="1:4" x14ac:dyDescent="0.25">
      <c r="A26" s="14" t="s">
        <v>6</v>
      </c>
      <c r="B26" s="15">
        <f>SUMIF(B4:B20,B9,C4:C20)</f>
        <v>23.9</v>
      </c>
    </row>
    <row r="27" spans="1:4" x14ac:dyDescent="0.25">
      <c r="A27" s="18" t="s">
        <v>4</v>
      </c>
      <c r="B27" s="26">
        <f>SUM(B23:B26)</f>
        <v>630.81000000000006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zoomScaleNormal="100" workbookViewId="0">
      <selection sqref="A1:D72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32" t="s">
        <v>18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41954</v>
      </c>
      <c r="B4" s="4" t="s">
        <v>17</v>
      </c>
      <c r="C4" s="6">
        <v>1664</v>
      </c>
      <c r="D4" s="8">
        <v>0.08</v>
      </c>
    </row>
    <row r="5" spans="1:4" x14ac:dyDescent="0.25">
      <c r="A5" s="17">
        <v>41957</v>
      </c>
      <c r="B5" s="5" t="s">
        <v>15</v>
      </c>
      <c r="C5" s="7">
        <v>226.4</v>
      </c>
      <c r="D5" s="9">
        <v>0</v>
      </c>
    </row>
    <row r="6" spans="1:4" x14ac:dyDescent="0.25">
      <c r="A6" s="17">
        <v>41962</v>
      </c>
      <c r="B6" s="5" t="s">
        <v>17</v>
      </c>
      <c r="C6" s="7">
        <v>700</v>
      </c>
      <c r="D6" s="9"/>
    </row>
    <row r="7" spans="1:4" x14ac:dyDescent="0.25">
      <c r="A7" s="17">
        <v>41976</v>
      </c>
      <c r="B7" s="5" t="s">
        <v>8</v>
      </c>
      <c r="C7" s="7">
        <v>13.9</v>
      </c>
      <c r="D7" s="9">
        <v>0.08</v>
      </c>
    </row>
    <row r="8" spans="1:4" x14ac:dyDescent="0.25">
      <c r="A8" s="17">
        <v>41981</v>
      </c>
      <c r="B8" s="5" t="s">
        <v>9</v>
      </c>
      <c r="C8" s="7">
        <v>9.5</v>
      </c>
      <c r="D8" s="9">
        <v>0.08</v>
      </c>
    </row>
    <row r="9" spans="1:4" x14ac:dyDescent="0.25">
      <c r="A9" s="17">
        <v>41985</v>
      </c>
      <c r="B9" s="5" t="s">
        <v>9</v>
      </c>
      <c r="C9" s="7">
        <v>4.5</v>
      </c>
      <c r="D9" s="9">
        <v>0.08</v>
      </c>
    </row>
    <row r="10" spans="1:4" x14ac:dyDescent="0.25">
      <c r="A10" s="17">
        <v>41986</v>
      </c>
      <c r="B10" s="5" t="s">
        <v>8</v>
      </c>
      <c r="C10" s="7">
        <v>25</v>
      </c>
      <c r="D10" s="9">
        <v>0.08</v>
      </c>
    </row>
    <row r="11" spans="1:4" x14ac:dyDescent="0.25">
      <c r="A11" s="17">
        <v>41986</v>
      </c>
      <c r="B11" s="5" t="s">
        <v>8</v>
      </c>
      <c r="C11" s="7">
        <v>45</v>
      </c>
      <c r="D11" s="9">
        <v>0.08</v>
      </c>
    </row>
    <row r="12" spans="1:4" x14ac:dyDescent="0.25">
      <c r="A12" s="17">
        <v>41986</v>
      </c>
      <c r="B12" s="5" t="s">
        <v>8</v>
      </c>
      <c r="C12" s="7">
        <v>156</v>
      </c>
      <c r="D12" s="9"/>
    </row>
    <row r="13" spans="1:4" x14ac:dyDescent="0.25">
      <c r="A13" s="17">
        <v>41986</v>
      </c>
      <c r="B13" s="5" t="s">
        <v>8</v>
      </c>
      <c r="C13" s="7">
        <v>25</v>
      </c>
      <c r="D13" s="9">
        <v>0.08</v>
      </c>
    </row>
    <row r="14" spans="1:4" x14ac:dyDescent="0.25">
      <c r="A14" s="17">
        <v>41986</v>
      </c>
      <c r="B14" s="5" t="s">
        <v>8</v>
      </c>
      <c r="C14" s="7">
        <v>25</v>
      </c>
      <c r="D14" s="9">
        <v>0.08</v>
      </c>
    </row>
    <row r="15" spans="1:4" x14ac:dyDescent="0.25">
      <c r="A15" s="17">
        <v>41986</v>
      </c>
      <c r="B15" s="5" t="s">
        <v>8</v>
      </c>
      <c r="C15" s="7">
        <v>14</v>
      </c>
      <c r="D15" s="9">
        <v>0.08</v>
      </c>
    </row>
    <row r="16" spans="1:4" x14ac:dyDescent="0.25">
      <c r="A16" s="17">
        <v>41986</v>
      </c>
      <c r="B16" s="5" t="s">
        <v>8</v>
      </c>
      <c r="C16" s="7">
        <v>14</v>
      </c>
      <c r="D16" s="9">
        <v>0.08</v>
      </c>
    </row>
    <row r="17" spans="1:4" x14ac:dyDescent="0.25">
      <c r="A17" s="17">
        <v>41986</v>
      </c>
      <c r="B17" s="5" t="s">
        <v>8</v>
      </c>
      <c r="C17" s="7">
        <v>64</v>
      </c>
      <c r="D17" s="9">
        <v>0.08</v>
      </c>
    </row>
    <row r="18" spans="1:4" x14ac:dyDescent="0.25">
      <c r="A18" s="17">
        <v>41986</v>
      </c>
      <c r="B18" s="5" t="s">
        <v>8</v>
      </c>
      <c r="C18" s="7">
        <v>39</v>
      </c>
      <c r="D18" s="9">
        <v>0.08</v>
      </c>
    </row>
    <row r="19" spans="1:4" x14ac:dyDescent="0.25">
      <c r="A19" s="17">
        <v>41986</v>
      </c>
      <c r="B19" s="5" t="s">
        <v>8</v>
      </c>
      <c r="C19" s="7">
        <v>25</v>
      </c>
      <c r="D19" s="9">
        <v>0.08</v>
      </c>
    </row>
    <row r="20" spans="1:4" x14ac:dyDescent="0.25">
      <c r="A20" s="17">
        <v>41987</v>
      </c>
      <c r="B20" s="5" t="s">
        <v>8</v>
      </c>
      <c r="C20" s="7">
        <v>9.1</v>
      </c>
      <c r="D20" s="9">
        <v>2.5000000000000001E-2</v>
      </c>
    </row>
    <row r="21" spans="1:4" x14ac:dyDescent="0.25">
      <c r="A21" s="17">
        <v>41988</v>
      </c>
      <c r="B21" s="5" t="s">
        <v>8</v>
      </c>
      <c r="C21" s="7">
        <v>16.95</v>
      </c>
      <c r="D21" s="9">
        <v>0.08</v>
      </c>
    </row>
    <row r="22" spans="1:4" x14ac:dyDescent="0.25">
      <c r="A22" s="17">
        <v>41989</v>
      </c>
      <c r="B22" s="5" t="s">
        <v>8</v>
      </c>
      <c r="C22" s="7">
        <v>133.80000000000001</v>
      </c>
      <c r="D22" s="9">
        <v>0.08</v>
      </c>
    </row>
    <row r="23" spans="1:4" x14ac:dyDescent="0.25">
      <c r="A23" s="17">
        <v>41990</v>
      </c>
      <c r="B23" s="5" t="s">
        <v>8</v>
      </c>
      <c r="C23" s="7">
        <v>14.7</v>
      </c>
      <c r="D23" s="9">
        <v>2.5000000000000001E-2</v>
      </c>
    </row>
    <row r="24" spans="1:4" x14ac:dyDescent="0.25">
      <c r="A24" s="17">
        <v>41990</v>
      </c>
      <c r="B24" s="5" t="s">
        <v>8</v>
      </c>
      <c r="C24" s="7">
        <v>10.8</v>
      </c>
      <c r="D24" s="9">
        <v>2.5000000000000001E-2</v>
      </c>
    </row>
    <row r="25" spans="1:4" x14ac:dyDescent="0.25">
      <c r="A25" s="17">
        <v>41991</v>
      </c>
      <c r="B25" s="5" t="s">
        <v>8</v>
      </c>
      <c r="C25" s="7">
        <v>16.5</v>
      </c>
      <c r="D25" s="9">
        <v>0.08</v>
      </c>
    </row>
    <row r="26" spans="1:4" x14ac:dyDescent="0.25">
      <c r="A26" s="17">
        <v>41991</v>
      </c>
      <c r="B26" s="5" t="s">
        <v>17</v>
      </c>
      <c r="C26" s="7">
        <v>378.75</v>
      </c>
      <c r="D26" s="9">
        <v>0.08</v>
      </c>
    </row>
    <row r="27" spans="1:4" x14ac:dyDescent="0.25">
      <c r="A27" s="17">
        <v>41992</v>
      </c>
      <c r="B27" s="5" t="s">
        <v>8</v>
      </c>
      <c r="C27" s="7">
        <v>13.95</v>
      </c>
      <c r="D27" s="9">
        <v>0.08</v>
      </c>
    </row>
    <row r="28" spans="1:4" x14ac:dyDescent="0.25">
      <c r="A28" s="17">
        <v>41992</v>
      </c>
      <c r="B28" s="5" t="s">
        <v>8</v>
      </c>
      <c r="C28" s="7">
        <v>15</v>
      </c>
      <c r="D28" s="9">
        <v>0.08</v>
      </c>
    </row>
    <row r="29" spans="1:4" x14ac:dyDescent="0.25">
      <c r="A29" s="17">
        <v>41992</v>
      </c>
      <c r="B29" s="5" t="s">
        <v>8</v>
      </c>
      <c r="C29" s="7">
        <v>42.6</v>
      </c>
      <c r="D29" s="9"/>
    </row>
    <row r="30" spans="1:4" x14ac:dyDescent="0.25">
      <c r="A30" s="17">
        <v>41993</v>
      </c>
      <c r="B30" s="5" t="s">
        <v>8</v>
      </c>
      <c r="C30" s="7">
        <v>200</v>
      </c>
      <c r="D30" s="9">
        <v>0.08</v>
      </c>
    </row>
    <row r="31" spans="1:4" x14ac:dyDescent="0.25">
      <c r="A31" s="17">
        <v>42001</v>
      </c>
      <c r="B31" s="5" t="s">
        <v>8</v>
      </c>
      <c r="C31" s="7">
        <v>88</v>
      </c>
      <c r="D31" s="9">
        <v>0.08</v>
      </c>
    </row>
    <row r="32" spans="1:4" x14ac:dyDescent="0.25">
      <c r="A32" s="17">
        <v>42002</v>
      </c>
      <c r="B32" s="5" t="s">
        <v>8</v>
      </c>
      <c r="C32" s="7">
        <v>84.7</v>
      </c>
      <c r="D32" s="9">
        <v>0.08</v>
      </c>
    </row>
    <row r="33" spans="1:4" x14ac:dyDescent="0.25">
      <c r="A33" s="17">
        <v>42003</v>
      </c>
      <c r="B33" s="5" t="s">
        <v>8</v>
      </c>
      <c r="C33" s="7">
        <v>304.60000000000002</v>
      </c>
      <c r="D33" s="9">
        <v>0.08</v>
      </c>
    </row>
    <row r="34" spans="1:4" x14ac:dyDescent="0.25">
      <c r="A34" s="17">
        <v>42004</v>
      </c>
      <c r="B34" s="5" t="s">
        <v>15</v>
      </c>
      <c r="C34" s="7">
        <v>53.6</v>
      </c>
      <c r="D34" s="9">
        <v>0.08</v>
      </c>
    </row>
    <row r="35" spans="1:4" x14ac:dyDescent="0.25">
      <c r="A35" s="17">
        <v>42007</v>
      </c>
      <c r="B35" s="5" t="s">
        <v>8</v>
      </c>
      <c r="C35" s="7">
        <v>100.4</v>
      </c>
      <c r="D35" s="9">
        <v>0.08</v>
      </c>
    </row>
    <row r="36" spans="1:4" x14ac:dyDescent="0.25">
      <c r="A36" s="17">
        <v>42007</v>
      </c>
      <c r="B36" s="5" t="s">
        <v>8</v>
      </c>
      <c r="C36" s="7">
        <v>43.3</v>
      </c>
      <c r="D36" s="9">
        <v>2.5000000000000001E-2</v>
      </c>
    </row>
    <row r="37" spans="1:4" x14ac:dyDescent="0.25">
      <c r="A37" s="17">
        <v>42007</v>
      </c>
      <c r="B37" s="5" t="s">
        <v>15</v>
      </c>
      <c r="C37" s="7">
        <v>100.36</v>
      </c>
      <c r="D37" s="9">
        <v>0.08</v>
      </c>
    </row>
    <row r="38" spans="1:4" x14ac:dyDescent="0.25">
      <c r="A38" s="17">
        <v>42009</v>
      </c>
      <c r="B38" s="5" t="s">
        <v>8</v>
      </c>
      <c r="C38" s="7">
        <v>12.55</v>
      </c>
      <c r="D38" s="9">
        <v>2.5000000000000001E-2</v>
      </c>
    </row>
    <row r="39" spans="1:4" x14ac:dyDescent="0.25">
      <c r="A39" s="17">
        <v>42009</v>
      </c>
      <c r="B39" s="5" t="s">
        <v>17</v>
      </c>
      <c r="C39" s="7">
        <v>107.65</v>
      </c>
      <c r="D39" s="9">
        <v>0.08</v>
      </c>
    </row>
    <row r="40" spans="1:4" x14ac:dyDescent="0.25">
      <c r="A40" s="17">
        <v>42010</v>
      </c>
      <c r="B40" s="5" t="s">
        <v>8</v>
      </c>
      <c r="C40" s="7">
        <v>29.3</v>
      </c>
      <c r="D40" s="9">
        <v>0.08</v>
      </c>
    </row>
    <row r="41" spans="1:4" x14ac:dyDescent="0.25">
      <c r="A41" s="17">
        <v>42012</v>
      </c>
      <c r="B41" s="5" t="s">
        <v>8</v>
      </c>
      <c r="C41" s="7">
        <v>5</v>
      </c>
      <c r="D41" s="9">
        <v>0.08</v>
      </c>
    </row>
    <row r="42" spans="1:4" x14ac:dyDescent="0.25">
      <c r="A42" s="17">
        <v>42012</v>
      </c>
      <c r="B42" s="5" t="s">
        <v>8</v>
      </c>
      <c r="C42" s="7">
        <v>10</v>
      </c>
      <c r="D42" s="9">
        <v>0.08</v>
      </c>
    </row>
    <row r="43" spans="1:4" x14ac:dyDescent="0.25">
      <c r="A43" s="17">
        <v>42012</v>
      </c>
      <c r="B43" s="5" t="s">
        <v>8</v>
      </c>
      <c r="C43" s="7">
        <v>27</v>
      </c>
      <c r="D43" s="9">
        <v>0.08</v>
      </c>
    </row>
    <row r="44" spans="1:4" x14ac:dyDescent="0.25">
      <c r="A44" s="17">
        <v>42012</v>
      </c>
      <c r="B44" s="5" t="s">
        <v>8</v>
      </c>
      <c r="C44" s="7">
        <v>12.55</v>
      </c>
      <c r="D44" s="9">
        <v>2.5000000000000001E-2</v>
      </c>
    </row>
    <row r="45" spans="1:4" x14ac:dyDescent="0.25">
      <c r="A45" s="17">
        <v>42014</v>
      </c>
      <c r="B45" s="5" t="s">
        <v>9</v>
      </c>
      <c r="C45" s="7">
        <v>4</v>
      </c>
      <c r="D45" s="9">
        <v>0.08</v>
      </c>
    </row>
    <row r="46" spans="1:4" x14ac:dyDescent="0.25">
      <c r="A46" s="17">
        <v>42014</v>
      </c>
      <c r="B46" s="5" t="s">
        <v>9</v>
      </c>
      <c r="C46" s="7">
        <v>3</v>
      </c>
      <c r="D46" s="9">
        <v>0.08</v>
      </c>
    </row>
    <row r="47" spans="1:4" x14ac:dyDescent="0.25">
      <c r="A47" s="17">
        <v>42016</v>
      </c>
      <c r="B47" s="5" t="s">
        <v>17</v>
      </c>
      <c r="C47" s="7">
        <v>108.65</v>
      </c>
      <c r="D47" s="9">
        <v>0.08</v>
      </c>
    </row>
    <row r="48" spans="1:4" x14ac:dyDescent="0.25">
      <c r="A48" s="17">
        <v>42016</v>
      </c>
      <c r="B48" s="5" t="s">
        <v>8</v>
      </c>
      <c r="C48" s="7">
        <v>14.9</v>
      </c>
      <c r="D48" s="9">
        <v>0.08</v>
      </c>
    </row>
    <row r="49" spans="1:4" x14ac:dyDescent="0.25">
      <c r="A49" s="17">
        <v>42017</v>
      </c>
      <c r="B49" s="5" t="s">
        <v>8</v>
      </c>
      <c r="C49" s="7">
        <v>40</v>
      </c>
      <c r="D49" s="9">
        <v>0.08</v>
      </c>
    </row>
    <row r="50" spans="1:4" x14ac:dyDescent="0.25">
      <c r="A50" s="17">
        <v>42017</v>
      </c>
      <c r="B50" s="5" t="s">
        <v>8</v>
      </c>
      <c r="C50" s="7">
        <v>25</v>
      </c>
      <c r="D50" s="9">
        <v>0.08</v>
      </c>
    </row>
    <row r="51" spans="1:4" x14ac:dyDescent="0.25">
      <c r="A51" s="17">
        <v>42017</v>
      </c>
      <c r="B51" s="5" t="s">
        <v>8</v>
      </c>
      <c r="C51" s="7">
        <v>25</v>
      </c>
      <c r="D51" s="9">
        <v>0.08</v>
      </c>
    </row>
    <row r="52" spans="1:4" x14ac:dyDescent="0.25">
      <c r="A52" s="17">
        <v>42017</v>
      </c>
      <c r="B52" s="5" t="s">
        <v>9</v>
      </c>
      <c r="C52" s="7">
        <v>9</v>
      </c>
      <c r="D52" s="9">
        <v>0.08</v>
      </c>
    </row>
    <row r="53" spans="1:4" x14ac:dyDescent="0.25">
      <c r="A53" s="17">
        <v>42017</v>
      </c>
      <c r="B53" s="5" t="s">
        <v>9</v>
      </c>
      <c r="C53" s="7">
        <v>6</v>
      </c>
      <c r="D53" s="9">
        <v>0.08</v>
      </c>
    </row>
    <row r="54" spans="1:4" x14ac:dyDescent="0.25">
      <c r="A54" s="17">
        <v>42017</v>
      </c>
      <c r="B54" s="5" t="s">
        <v>9</v>
      </c>
      <c r="C54" s="7">
        <v>6</v>
      </c>
      <c r="D54" s="9">
        <v>0.08</v>
      </c>
    </row>
    <row r="55" spans="1:4" x14ac:dyDescent="0.25">
      <c r="A55" s="17">
        <v>42017</v>
      </c>
      <c r="B55" s="5" t="s">
        <v>15</v>
      </c>
      <c r="C55" s="7">
        <v>46.56</v>
      </c>
      <c r="D55" s="9">
        <v>0.08</v>
      </c>
    </row>
    <row r="56" spans="1:4" x14ac:dyDescent="0.25">
      <c r="A56" s="17">
        <v>42019</v>
      </c>
      <c r="B56" s="5" t="s">
        <v>8</v>
      </c>
      <c r="C56" s="7">
        <v>80.099999999999994</v>
      </c>
      <c r="D56" s="9">
        <v>0.08</v>
      </c>
    </row>
    <row r="57" spans="1:4" x14ac:dyDescent="0.25">
      <c r="A57" s="17">
        <v>42019</v>
      </c>
      <c r="B57" s="5" t="s">
        <v>15</v>
      </c>
      <c r="C57" s="7">
        <v>58.4</v>
      </c>
      <c r="D57" s="9">
        <v>0.08</v>
      </c>
    </row>
    <row r="58" spans="1:4" x14ac:dyDescent="0.25">
      <c r="A58" s="17">
        <v>42019</v>
      </c>
      <c r="B58" s="5" t="s">
        <v>8</v>
      </c>
      <c r="C58" s="7">
        <v>6.7</v>
      </c>
      <c r="D58" s="9">
        <v>2.5000000000000001E-2</v>
      </c>
    </row>
    <row r="59" spans="1:4" x14ac:dyDescent="0.25">
      <c r="A59" s="17">
        <v>42020</v>
      </c>
      <c r="B59" s="5" t="s">
        <v>8</v>
      </c>
      <c r="C59" s="7">
        <v>12.55</v>
      </c>
      <c r="D59" s="9">
        <v>2.5000000000000001E-2</v>
      </c>
    </row>
    <row r="60" spans="1:4" x14ac:dyDescent="0.25">
      <c r="A60" s="17">
        <v>42025</v>
      </c>
      <c r="B60" s="5" t="s">
        <v>8</v>
      </c>
      <c r="C60" s="7">
        <v>85.2</v>
      </c>
      <c r="D60" s="9">
        <v>0.08</v>
      </c>
    </row>
    <row r="61" spans="1:4" x14ac:dyDescent="0.25">
      <c r="A61" s="17">
        <v>42027</v>
      </c>
      <c r="B61" s="5" t="s">
        <v>8</v>
      </c>
      <c r="C61" s="7">
        <v>50</v>
      </c>
      <c r="D61" s="9"/>
    </row>
    <row r="62" spans="1:4" x14ac:dyDescent="0.25">
      <c r="A62" s="17">
        <v>42027</v>
      </c>
      <c r="B62" s="5" t="s">
        <v>8</v>
      </c>
      <c r="C62" s="7">
        <v>118</v>
      </c>
      <c r="D62" s="9"/>
    </row>
    <row r="63" spans="1:4" x14ac:dyDescent="0.25">
      <c r="A63" s="17">
        <v>42028</v>
      </c>
      <c r="B63" s="5" t="s">
        <v>8</v>
      </c>
      <c r="C63" s="7">
        <v>114.8</v>
      </c>
      <c r="D63" s="9">
        <v>0.08</v>
      </c>
    </row>
    <row r="64" spans="1:4" ht="15.75" thickBot="1" x14ac:dyDescent="0.3">
      <c r="A64" s="17">
        <v>42030</v>
      </c>
      <c r="B64" s="5" t="s">
        <v>8</v>
      </c>
      <c r="C64" s="7">
        <v>44.5</v>
      </c>
      <c r="D64" s="9">
        <v>0.08</v>
      </c>
    </row>
    <row r="65" spans="1:4" ht="15.75" thickBot="1" x14ac:dyDescent="0.3">
      <c r="A65" s="10"/>
      <c r="B65" s="12" t="s">
        <v>4</v>
      </c>
      <c r="C65" s="13">
        <f>SUM(C4:C64)</f>
        <v>5739.82</v>
      </c>
      <c r="D65" s="11"/>
    </row>
    <row r="67" spans="1:4" x14ac:dyDescent="0.25">
      <c r="A67" s="14" t="s">
        <v>16</v>
      </c>
      <c r="B67">
        <f>SUMIF(B4:B64,B34,C4:C64)</f>
        <v>485.32</v>
      </c>
    </row>
    <row r="68" spans="1:4" x14ac:dyDescent="0.25">
      <c r="A68" s="14" t="s">
        <v>5</v>
      </c>
      <c r="B68">
        <f>SUMIF(B4:B64,B44,C4:C64)</f>
        <v>2253.4499999999998</v>
      </c>
    </row>
    <row r="69" spans="1:4" x14ac:dyDescent="0.25">
      <c r="A69" s="14" t="s">
        <v>13</v>
      </c>
      <c r="B69">
        <f>SUMIF(B4:B64,B47,C4:C64)</f>
        <v>2959.05</v>
      </c>
    </row>
    <row r="70" spans="1:4" x14ac:dyDescent="0.25">
      <c r="A70" s="14" t="s">
        <v>6</v>
      </c>
      <c r="B70">
        <f>SUMIF(B4:B64,B54,C4:C64)</f>
        <v>42</v>
      </c>
    </row>
    <row r="71" spans="1:4" x14ac:dyDescent="0.25">
      <c r="A71" s="14" t="s">
        <v>12</v>
      </c>
      <c r="B71">
        <v>0</v>
      </c>
    </row>
    <row r="72" spans="1:4" x14ac:dyDescent="0.25">
      <c r="A72" s="18" t="s">
        <v>4</v>
      </c>
      <c r="B72" s="19">
        <f>SUM(B67:B71)</f>
        <v>5739.82</v>
      </c>
    </row>
  </sheetData>
  <sortState ref="A4:D65">
    <sortCondition ref="A4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sqref="A1:D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2.140625" customWidth="1"/>
  </cols>
  <sheetData>
    <row r="1" spans="1:4" ht="18.75" x14ac:dyDescent="0.3">
      <c r="A1" s="32" t="s">
        <v>28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28">
        <v>42332</v>
      </c>
      <c r="B4" s="5" t="s">
        <v>8</v>
      </c>
      <c r="C4" s="7">
        <v>308.60000000000002</v>
      </c>
      <c r="D4" s="31"/>
    </row>
    <row r="5" spans="1:4" ht="15.75" thickBot="1" x14ac:dyDescent="0.3">
      <c r="A5" s="28">
        <v>42334</v>
      </c>
      <c r="B5" s="5" t="s">
        <v>8</v>
      </c>
      <c r="C5" s="7">
        <v>202.6</v>
      </c>
      <c r="D5" s="29"/>
    </row>
    <row r="6" spans="1:4" ht="15.75" thickBot="1" x14ac:dyDescent="0.3">
      <c r="A6" s="10"/>
      <c r="B6" s="12" t="s">
        <v>4</v>
      </c>
      <c r="C6" s="13">
        <f>SUM(C4:C5)</f>
        <v>511.20000000000005</v>
      </c>
      <c r="D6" s="11"/>
    </row>
    <row r="8" spans="1:4" x14ac:dyDescent="0.25">
      <c r="A8" s="14" t="s">
        <v>16</v>
      </c>
      <c r="B8" s="15">
        <v>0</v>
      </c>
    </row>
    <row r="9" spans="1:4" x14ac:dyDescent="0.25">
      <c r="A9" s="14" t="s">
        <v>5</v>
      </c>
      <c r="B9" s="15">
        <f>SUMIF(B4:B5,B4,C4:C5)</f>
        <v>511.20000000000005</v>
      </c>
    </row>
    <row r="10" spans="1:4" x14ac:dyDescent="0.25">
      <c r="A10" s="14" t="s">
        <v>13</v>
      </c>
      <c r="B10" s="15">
        <f>SUMIF(B4:B5,#REF!,C4:C5)</f>
        <v>0</v>
      </c>
    </row>
    <row r="11" spans="1:4" x14ac:dyDescent="0.25">
      <c r="A11" s="14" t="s">
        <v>6</v>
      </c>
      <c r="B11" s="15">
        <f>SUMIF(B4:B5,#REF!,C4:C5)</f>
        <v>0</v>
      </c>
    </row>
    <row r="12" spans="1:4" x14ac:dyDescent="0.25">
      <c r="A12" s="18" t="s">
        <v>4</v>
      </c>
      <c r="B12" s="26">
        <f>SUM(B8:B11)</f>
        <v>511.20000000000005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7" sqref="C17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2" spans="1:4" ht="18.75" x14ac:dyDescent="0.3">
      <c r="A2" s="20"/>
      <c r="B2" s="20"/>
      <c r="C2" s="20"/>
      <c r="D2" s="20"/>
    </row>
    <row r="3" spans="1:4" x14ac:dyDescent="0.25">
      <c r="A3" s="33">
        <v>42005</v>
      </c>
      <c r="B3" s="34"/>
      <c r="C3" s="34"/>
      <c r="D3" s="34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42024</v>
      </c>
      <c r="B6" s="4" t="s">
        <v>14</v>
      </c>
      <c r="C6" s="23">
        <v>181.3</v>
      </c>
      <c r="D6" s="8">
        <v>0</v>
      </c>
    </row>
    <row r="7" spans="1:4" x14ac:dyDescent="0.25">
      <c r="A7" s="17">
        <v>42031</v>
      </c>
      <c r="B7" s="5" t="s">
        <v>8</v>
      </c>
      <c r="C7" s="24">
        <v>12.55</v>
      </c>
      <c r="D7" s="9">
        <v>2.5000000000000001E-2</v>
      </c>
    </row>
    <row r="8" spans="1:4" x14ac:dyDescent="0.25">
      <c r="A8" s="17">
        <v>42033</v>
      </c>
      <c r="B8" s="5" t="s">
        <v>8</v>
      </c>
      <c r="C8" s="24">
        <v>12.55</v>
      </c>
      <c r="D8" s="9">
        <v>2.5000000000000001E-2</v>
      </c>
    </row>
    <row r="9" spans="1:4" x14ac:dyDescent="0.25">
      <c r="A9" s="17">
        <v>42033</v>
      </c>
      <c r="B9" s="5" t="s">
        <v>9</v>
      </c>
      <c r="C9" s="24">
        <v>7</v>
      </c>
      <c r="D9" s="9">
        <v>0.08</v>
      </c>
    </row>
    <row r="10" spans="1:4" ht="15.75" thickBot="1" x14ac:dyDescent="0.3">
      <c r="A10" s="17">
        <v>42034</v>
      </c>
      <c r="B10" s="5" t="s">
        <v>8</v>
      </c>
      <c r="C10" s="24">
        <v>12.55</v>
      </c>
      <c r="D10" s="9">
        <v>2.5000000000000001E-2</v>
      </c>
    </row>
    <row r="11" spans="1:4" ht="15.75" thickBot="1" x14ac:dyDescent="0.3">
      <c r="A11" s="10"/>
      <c r="B11" s="12" t="s">
        <v>4</v>
      </c>
      <c r="C11" s="25">
        <f>SUM(C6:C10)</f>
        <v>225.95000000000005</v>
      </c>
      <c r="D11" s="11"/>
    </row>
    <row r="13" spans="1:4" x14ac:dyDescent="0.25">
      <c r="A13" s="14"/>
    </row>
    <row r="14" spans="1:4" x14ac:dyDescent="0.25">
      <c r="A14" s="14" t="s">
        <v>13</v>
      </c>
      <c r="B14" s="21">
        <f>SUMIF(B6:B10,B6,C6:C10)</f>
        <v>181.3</v>
      </c>
    </row>
    <row r="15" spans="1:4" x14ac:dyDescent="0.25">
      <c r="A15" s="14" t="s">
        <v>6</v>
      </c>
      <c r="B15" s="21">
        <f>SUMIF(B6:B10,B9,C6:C10)</f>
        <v>7</v>
      </c>
    </row>
    <row r="16" spans="1:4" x14ac:dyDescent="0.25">
      <c r="A16" s="14" t="s">
        <v>5</v>
      </c>
      <c r="B16" s="21">
        <f>SUMIF(B6:B10,B7,C6:C10)</f>
        <v>37.650000000000006</v>
      </c>
    </row>
    <row r="17" spans="1:2" x14ac:dyDescent="0.25">
      <c r="A17" s="18" t="s">
        <v>4</v>
      </c>
      <c r="B17" s="22">
        <f>SUM(B13:B16)</f>
        <v>225.95000000000002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23" sqref="B23:B25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2" spans="1:4" ht="18.75" x14ac:dyDescent="0.3">
      <c r="A2" s="20"/>
      <c r="B2" s="20"/>
      <c r="C2" s="20"/>
      <c r="D2" s="20"/>
    </row>
    <row r="3" spans="1:4" x14ac:dyDescent="0.25">
      <c r="A3" s="33">
        <v>42036</v>
      </c>
      <c r="B3" s="34"/>
      <c r="C3" s="34"/>
      <c r="D3" s="34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42038</v>
      </c>
      <c r="B6" s="4" t="s">
        <v>8</v>
      </c>
      <c r="C6" s="23">
        <v>12.55</v>
      </c>
      <c r="D6" s="8">
        <v>2.5000000000000001E-2</v>
      </c>
    </row>
    <row r="7" spans="1:4" x14ac:dyDescent="0.25">
      <c r="A7" s="16">
        <v>42040</v>
      </c>
      <c r="B7" s="4" t="s">
        <v>15</v>
      </c>
      <c r="C7" s="23">
        <v>53.05</v>
      </c>
      <c r="D7" s="8">
        <v>0.08</v>
      </c>
    </row>
    <row r="8" spans="1:4" x14ac:dyDescent="0.25">
      <c r="A8" s="16">
        <v>42040</v>
      </c>
      <c r="B8" s="4" t="s">
        <v>9</v>
      </c>
      <c r="C8" s="23">
        <v>3</v>
      </c>
      <c r="D8" s="8">
        <v>0.08</v>
      </c>
    </row>
    <row r="9" spans="1:4" x14ac:dyDescent="0.25">
      <c r="A9" s="16">
        <v>42044</v>
      </c>
      <c r="B9" s="4" t="s">
        <v>8</v>
      </c>
      <c r="C9" s="23">
        <v>12.55</v>
      </c>
      <c r="D9" s="8">
        <v>2.5000000000000001E-2</v>
      </c>
    </row>
    <row r="10" spans="1:4" x14ac:dyDescent="0.25">
      <c r="A10" s="16">
        <v>42045</v>
      </c>
      <c r="B10" s="4" t="s">
        <v>9</v>
      </c>
      <c r="C10" s="23">
        <v>1</v>
      </c>
      <c r="D10" s="8">
        <v>0.08</v>
      </c>
    </row>
    <row r="11" spans="1:4" x14ac:dyDescent="0.25">
      <c r="A11" s="16">
        <v>42046</v>
      </c>
      <c r="B11" s="4" t="s">
        <v>14</v>
      </c>
      <c r="C11" s="23">
        <v>16.7</v>
      </c>
      <c r="D11" s="8">
        <v>2.5000000000000001E-2</v>
      </c>
    </row>
    <row r="12" spans="1:4" x14ac:dyDescent="0.25">
      <c r="A12" s="16">
        <v>42048</v>
      </c>
      <c r="B12" s="4" t="s">
        <v>9</v>
      </c>
      <c r="C12" s="23">
        <v>6</v>
      </c>
      <c r="D12" s="8">
        <v>0.08</v>
      </c>
    </row>
    <row r="13" spans="1:4" x14ac:dyDescent="0.25">
      <c r="A13" s="17">
        <v>42051</v>
      </c>
      <c r="B13" s="5" t="s">
        <v>12</v>
      </c>
      <c r="C13" s="24">
        <v>5</v>
      </c>
      <c r="D13" s="9"/>
    </row>
    <row r="14" spans="1:4" x14ac:dyDescent="0.25">
      <c r="A14" s="17">
        <v>42053</v>
      </c>
      <c r="B14" s="5" t="s">
        <v>14</v>
      </c>
      <c r="C14" s="24">
        <v>53.85</v>
      </c>
      <c r="D14" s="9"/>
    </row>
    <row r="15" spans="1:4" x14ac:dyDescent="0.25">
      <c r="A15" s="17">
        <v>42056</v>
      </c>
      <c r="B15" s="5" t="s">
        <v>12</v>
      </c>
      <c r="C15" s="24">
        <v>27.95</v>
      </c>
      <c r="D15" s="9">
        <v>0.2</v>
      </c>
    </row>
    <row r="16" spans="1:4" x14ac:dyDescent="0.25">
      <c r="A16" s="17">
        <v>42060</v>
      </c>
      <c r="B16" s="5" t="s">
        <v>9</v>
      </c>
      <c r="C16" s="24">
        <v>4</v>
      </c>
      <c r="D16" s="9">
        <v>0.08</v>
      </c>
    </row>
    <row r="17" spans="1:4" x14ac:dyDescent="0.25">
      <c r="A17" s="17">
        <v>42062</v>
      </c>
      <c r="B17" s="5" t="s">
        <v>14</v>
      </c>
      <c r="C17" s="24">
        <v>19.3</v>
      </c>
      <c r="D17" s="9">
        <v>2.5000000000000001E-2</v>
      </c>
    </row>
    <row r="18" spans="1:4" x14ac:dyDescent="0.25">
      <c r="A18" s="17">
        <v>42063</v>
      </c>
      <c r="B18" s="5" t="s">
        <v>8</v>
      </c>
      <c r="C18" s="24">
        <v>18.399999999999999</v>
      </c>
      <c r="D18" s="9">
        <v>0.08</v>
      </c>
    </row>
    <row r="19" spans="1:4" ht="15.75" thickBot="1" x14ac:dyDescent="0.3">
      <c r="A19" s="17">
        <v>42063</v>
      </c>
      <c r="B19" s="5" t="s">
        <v>8</v>
      </c>
      <c r="C19" s="24">
        <v>31.3</v>
      </c>
      <c r="D19" s="9">
        <v>0.08</v>
      </c>
    </row>
    <row r="20" spans="1:4" ht="15.75" thickBot="1" x14ac:dyDescent="0.3">
      <c r="A20" s="10"/>
      <c r="B20" s="12" t="s">
        <v>4</v>
      </c>
      <c r="C20" s="25">
        <f>SUM(C6:C19)</f>
        <v>264.64999999999998</v>
      </c>
      <c r="D20" s="11"/>
    </row>
    <row r="22" spans="1:4" x14ac:dyDescent="0.25">
      <c r="A22" s="14"/>
    </row>
    <row r="23" spans="1:4" x14ac:dyDescent="0.25">
      <c r="A23" s="14" t="s">
        <v>6</v>
      </c>
      <c r="B23" s="21">
        <f>SUMIF(B6:B19,B8,C6:C19)</f>
        <v>14</v>
      </c>
    </row>
    <row r="24" spans="1:4" x14ac:dyDescent="0.25">
      <c r="A24" s="14" t="s">
        <v>7</v>
      </c>
      <c r="B24" s="21">
        <f>SUMIF(B6:B19,B13,C6:C19)</f>
        <v>32.950000000000003</v>
      </c>
    </row>
    <row r="25" spans="1:4" x14ac:dyDescent="0.25">
      <c r="A25" s="14" t="s">
        <v>13</v>
      </c>
      <c r="B25" s="21">
        <f>SUMIF(B6:B19,B11,C6:C19)</f>
        <v>89.85</v>
      </c>
    </row>
    <row r="26" spans="1:4" x14ac:dyDescent="0.25">
      <c r="A26" s="14" t="s">
        <v>16</v>
      </c>
      <c r="B26" s="21">
        <f>SUMIF(B6:B19,B7,C6:C19)</f>
        <v>53.05</v>
      </c>
    </row>
    <row r="27" spans="1:4" x14ac:dyDescent="0.25">
      <c r="A27" s="14" t="s">
        <v>5</v>
      </c>
      <c r="B27" s="21">
        <f>SUMIF(B6:B19,B6,C6:C19)</f>
        <v>74.8</v>
      </c>
    </row>
    <row r="28" spans="1:4" x14ac:dyDescent="0.25">
      <c r="A28" s="18" t="s">
        <v>4</v>
      </c>
      <c r="B28" s="22">
        <f>SUM(B22:B27)</f>
        <v>264.65000000000003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C36" sqref="C36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2" spans="1:4" ht="18.75" x14ac:dyDescent="0.3">
      <c r="A2" s="20"/>
      <c r="B2" s="20"/>
      <c r="C2" s="20"/>
      <c r="D2" s="20"/>
    </row>
    <row r="3" spans="1:4" x14ac:dyDescent="0.25">
      <c r="A3" s="33">
        <v>42064</v>
      </c>
      <c r="B3" s="34"/>
      <c r="C3" s="34"/>
      <c r="D3" s="34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6">
        <v>42068</v>
      </c>
      <c r="B6" s="4" t="s">
        <v>8</v>
      </c>
      <c r="C6" s="23">
        <v>73.7</v>
      </c>
      <c r="D6" s="8"/>
    </row>
    <row r="7" spans="1:4" x14ac:dyDescent="0.25">
      <c r="A7" s="16">
        <v>42073</v>
      </c>
      <c r="B7" s="4" t="s">
        <v>14</v>
      </c>
      <c r="C7" s="23">
        <v>50.5</v>
      </c>
      <c r="D7" s="8"/>
    </row>
    <row r="8" spans="1:4" x14ac:dyDescent="0.25">
      <c r="A8" s="16">
        <v>42084</v>
      </c>
      <c r="B8" s="4" t="s">
        <v>14</v>
      </c>
      <c r="C8" s="23">
        <v>11.8</v>
      </c>
      <c r="D8" s="8">
        <v>2.5000000000000001E-2</v>
      </c>
    </row>
    <row r="9" spans="1:4" x14ac:dyDescent="0.25">
      <c r="A9" s="16">
        <v>42081</v>
      </c>
      <c r="B9" s="4" t="s">
        <v>8</v>
      </c>
      <c r="C9" s="23">
        <v>52.1</v>
      </c>
      <c r="D9" s="8">
        <v>0.08</v>
      </c>
    </row>
    <row r="10" spans="1:4" x14ac:dyDescent="0.25">
      <c r="A10" s="16">
        <v>42083</v>
      </c>
      <c r="B10" s="4" t="s">
        <v>14</v>
      </c>
      <c r="C10" s="23">
        <v>5.9</v>
      </c>
      <c r="D10" s="8">
        <v>2.5000000000000001E-2</v>
      </c>
    </row>
    <row r="11" spans="1:4" x14ac:dyDescent="0.25">
      <c r="A11" s="16">
        <v>42083</v>
      </c>
      <c r="B11" s="4" t="s">
        <v>14</v>
      </c>
      <c r="C11" s="23">
        <v>33.130000000000003</v>
      </c>
      <c r="D11" s="8">
        <v>0.08</v>
      </c>
    </row>
    <row r="12" spans="1:4" x14ac:dyDescent="0.25">
      <c r="A12" s="16">
        <v>42083</v>
      </c>
      <c r="B12" s="4" t="s">
        <v>14</v>
      </c>
      <c r="C12" s="23">
        <v>4.8</v>
      </c>
      <c r="D12" s="8">
        <v>2.5000000000000001E-2</v>
      </c>
    </row>
    <row r="13" spans="1:4" x14ac:dyDescent="0.25">
      <c r="A13" s="17">
        <v>42084</v>
      </c>
      <c r="B13" s="5" t="s">
        <v>8</v>
      </c>
      <c r="C13" s="24">
        <v>93.5</v>
      </c>
      <c r="D13" s="9">
        <v>0.08</v>
      </c>
    </row>
    <row r="14" spans="1:4" x14ac:dyDescent="0.25">
      <c r="A14" s="17">
        <v>42087</v>
      </c>
      <c r="B14" s="5" t="s">
        <v>14</v>
      </c>
      <c r="C14" s="24">
        <v>8.3000000000000007</v>
      </c>
      <c r="D14" s="9">
        <v>2.5000000000000001E-2</v>
      </c>
    </row>
    <row r="15" spans="1:4" x14ac:dyDescent="0.25">
      <c r="A15" s="17">
        <v>42087</v>
      </c>
      <c r="B15" s="5" t="s">
        <v>9</v>
      </c>
      <c r="C15" s="24">
        <v>3.2</v>
      </c>
      <c r="D15" s="9">
        <v>0.08</v>
      </c>
    </row>
    <row r="16" spans="1:4" x14ac:dyDescent="0.25">
      <c r="A16" s="17">
        <v>42088</v>
      </c>
      <c r="B16" s="5" t="s">
        <v>14</v>
      </c>
      <c r="C16" s="24">
        <v>19.8</v>
      </c>
      <c r="D16" s="9">
        <v>2.5000000000000001E-2</v>
      </c>
    </row>
    <row r="17" spans="1:4" x14ac:dyDescent="0.25">
      <c r="A17" s="17">
        <v>42089</v>
      </c>
      <c r="B17" s="5" t="s">
        <v>9</v>
      </c>
      <c r="C17" s="24">
        <v>4</v>
      </c>
      <c r="D17" s="9"/>
    </row>
    <row r="18" spans="1:4" x14ac:dyDescent="0.25">
      <c r="A18" s="17">
        <v>42089</v>
      </c>
      <c r="B18" s="5" t="s">
        <v>8</v>
      </c>
      <c r="C18" s="24">
        <v>77.3</v>
      </c>
      <c r="D18" s="9">
        <v>0.08</v>
      </c>
    </row>
    <row r="19" spans="1:4" x14ac:dyDescent="0.25">
      <c r="A19" s="17">
        <v>42089</v>
      </c>
      <c r="B19" s="5" t="s">
        <v>9</v>
      </c>
      <c r="C19" s="24">
        <v>9</v>
      </c>
      <c r="D19" s="9">
        <v>0.08</v>
      </c>
    </row>
    <row r="20" spans="1:4" x14ac:dyDescent="0.25">
      <c r="A20" s="17">
        <v>42089</v>
      </c>
      <c r="B20" s="5" t="s">
        <v>8</v>
      </c>
      <c r="C20" s="24">
        <v>49.5</v>
      </c>
      <c r="D20" s="9">
        <v>0.08</v>
      </c>
    </row>
    <row r="21" spans="1:4" x14ac:dyDescent="0.25">
      <c r="A21" s="17">
        <v>42090</v>
      </c>
      <c r="B21" s="5" t="s">
        <v>8</v>
      </c>
      <c r="C21" s="24">
        <v>1.6</v>
      </c>
      <c r="D21" s="9"/>
    </row>
    <row r="22" spans="1:4" x14ac:dyDescent="0.25">
      <c r="A22" s="17">
        <v>42090</v>
      </c>
      <c r="B22" s="5" t="s">
        <v>8</v>
      </c>
      <c r="C22" s="24">
        <v>54.7</v>
      </c>
      <c r="D22" s="9">
        <v>0.08</v>
      </c>
    </row>
    <row r="23" spans="1:4" x14ac:dyDescent="0.25">
      <c r="A23" s="17">
        <v>42091</v>
      </c>
      <c r="B23" s="5" t="s">
        <v>9</v>
      </c>
      <c r="C23" s="24">
        <v>9</v>
      </c>
      <c r="D23" s="9">
        <v>0.08</v>
      </c>
    </row>
    <row r="24" spans="1:4" x14ac:dyDescent="0.25">
      <c r="A24" s="17">
        <v>42091</v>
      </c>
      <c r="B24" s="5" t="s">
        <v>8</v>
      </c>
      <c r="C24" s="24">
        <v>103.5</v>
      </c>
      <c r="D24" s="9">
        <v>0.08</v>
      </c>
    </row>
    <row r="25" spans="1:4" ht="15.75" thickBot="1" x14ac:dyDescent="0.3">
      <c r="A25" s="17">
        <v>42094</v>
      </c>
      <c r="B25" s="5" t="s">
        <v>14</v>
      </c>
      <c r="C25" s="24">
        <v>69</v>
      </c>
      <c r="D25" s="9"/>
    </row>
    <row r="26" spans="1:4" ht="15.75" thickBot="1" x14ac:dyDescent="0.3">
      <c r="A26" s="10"/>
      <c r="B26" s="12" t="s">
        <v>4</v>
      </c>
      <c r="C26" s="25">
        <f>SUM(C6:C25)</f>
        <v>734.33</v>
      </c>
      <c r="D26" s="11"/>
    </row>
    <row r="28" spans="1:4" x14ac:dyDescent="0.25">
      <c r="A28" s="14"/>
    </row>
    <row r="29" spans="1:4" x14ac:dyDescent="0.25">
      <c r="A29" s="14" t="s">
        <v>6</v>
      </c>
      <c r="B29" s="21">
        <f>SUMIF(B6:B25,B15,C6:C25)</f>
        <v>25.2</v>
      </c>
    </row>
    <row r="30" spans="1:4" x14ac:dyDescent="0.25">
      <c r="A30" s="14" t="s">
        <v>13</v>
      </c>
      <c r="B30" s="21">
        <f>SUMIF(B6:B25,B7,C6:C25)</f>
        <v>203.23000000000002</v>
      </c>
    </row>
    <row r="31" spans="1:4" x14ac:dyDescent="0.25">
      <c r="A31" s="14" t="s">
        <v>5</v>
      </c>
      <c r="B31" s="21">
        <f>SUMIF(B6:B25,B6,C6:C25)</f>
        <v>505.90000000000003</v>
      </c>
    </row>
    <row r="32" spans="1:4" x14ac:dyDescent="0.25">
      <c r="A32" s="18" t="s">
        <v>4</v>
      </c>
      <c r="B32" s="22">
        <f>SUM(B28:B31)</f>
        <v>734.33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4" sqref="A4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2" spans="1:4" ht="18.75" x14ac:dyDescent="0.3">
      <c r="A2" s="20"/>
      <c r="B2" s="20"/>
      <c r="C2" s="20"/>
      <c r="D2" s="20"/>
    </row>
    <row r="3" spans="1:4" x14ac:dyDescent="0.25">
      <c r="A3" s="33">
        <v>42095</v>
      </c>
      <c r="B3" s="34"/>
      <c r="C3" s="34"/>
      <c r="D3" s="34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x14ac:dyDescent="0.25">
      <c r="A6" s="17">
        <v>42095</v>
      </c>
      <c r="B6" s="5" t="s">
        <v>14</v>
      </c>
      <c r="C6" s="24">
        <v>9</v>
      </c>
      <c r="D6" s="9"/>
    </row>
    <row r="7" spans="1:4" x14ac:dyDescent="0.25">
      <c r="A7" s="17">
        <v>42095</v>
      </c>
      <c r="B7" s="5" t="s">
        <v>14</v>
      </c>
      <c r="C7" s="24">
        <v>36</v>
      </c>
      <c r="D7" s="9"/>
    </row>
    <row r="8" spans="1:4" x14ac:dyDescent="0.25">
      <c r="A8" s="16">
        <v>42098</v>
      </c>
      <c r="B8" s="4" t="s">
        <v>14</v>
      </c>
      <c r="C8" s="23">
        <v>199.5</v>
      </c>
      <c r="D8" s="8"/>
    </row>
    <row r="9" spans="1:4" x14ac:dyDescent="0.25">
      <c r="A9" s="16">
        <v>42102</v>
      </c>
      <c r="B9" s="4" t="s">
        <v>14</v>
      </c>
      <c r="C9" s="23">
        <v>33.130000000000003</v>
      </c>
      <c r="D9" s="8">
        <v>0.08</v>
      </c>
    </row>
    <row r="10" spans="1:4" x14ac:dyDescent="0.25">
      <c r="A10" s="16">
        <v>42102</v>
      </c>
      <c r="B10" s="4" t="s">
        <v>14</v>
      </c>
      <c r="C10" s="23">
        <v>31.77</v>
      </c>
      <c r="D10" s="8">
        <v>0.08</v>
      </c>
    </row>
    <row r="11" spans="1:4" x14ac:dyDescent="0.25">
      <c r="A11" s="16">
        <v>42102</v>
      </c>
      <c r="B11" s="4" t="s">
        <v>14</v>
      </c>
      <c r="C11" s="23">
        <v>31.77</v>
      </c>
      <c r="D11" s="8">
        <v>0.08</v>
      </c>
    </row>
    <row r="12" spans="1:4" x14ac:dyDescent="0.25">
      <c r="A12" s="16">
        <v>42102</v>
      </c>
      <c r="B12" s="4" t="s">
        <v>14</v>
      </c>
      <c r="C12" s="23">
        <v>31.77</v>
      </c>
      <c r="D12" s="8">
        <v>0.08</v>
      </c>
    </row>
    <row r="13" spans="1:4" x14ac:dyDescent="0.25">
      <c r="A13" s="16">
        <v>42102</v>
      </c>
      <c r="B13" s="4" t="s">
        <v>14</v>
      </c>
      <c r="C13" s="23">
        <v>31.77</v>
      </c>
      <c r="D13" s="8">
        <v>0.08</v>
      </c>
    </row>
    <row r="14" spans="1:4" x14ac:dyDescent="0.25">
      <c r="A14" s="16">
        <v>42106</v>
      </c>
      <c r="B14" s="4" t="s">
        <v>9</v>
      </c>
      <c r="C14" s="23">
        <v>1</v>
      </c>
      <c r="D14" s="8">
        <v>0.08</v>
      </c>
    </row>
    <row r="15" spans="1:4" x14ac:dyDescent="0.25">
      <c r="A15" s="16">
        <v>42107</v>
      </c>
      <c r="B15" s="4" t="s">
        <v>14</v>
      </c>
      <c r="C15" s="23">
        <v>19.3</v>
      </c>
      <c r="D15" s="8">
        <v>0.08</v>
      </c>
    </row>
    <row r="16" spans="1:4" x14ac:dyDescent="0.25">
      <c r="A16" s="17">
        <v>42107</v>
      </c>
      <c r="B16" s="5" t="s">
        <v>14</v>
      </c>
      <c r="C16" s="24">
        <v>8.9</v>
      </c>
      <c r="D16" s="9">
        <v>0.08</v>
      </c>
    </row>
    <row r="17" spans="1:4" x14ac:dyDescent="0.25">
      <c r="A17" s="17">
        <v>42107</v>
      </c>
      <c r="B17" s="5" t="s">
        <v>8</v>
      </c>
      <c r="C17" s="24">
        <v>12.55</v>
      </c>
      <c r="D17" s="9">
        <v>2.5000000000000001E-2</v>
      </c>
    </row>
    <row r="18" spans="1:4" x14ac:dyDescent="0.25">
      <c r="A18" s="17">
        <v>42109</v>
      </c>
      <c r="B18" s="5" t="s">
        <v>14</v>
      </c>
      <c r="C18" s="24">
        <v>4.9000000000000004</v>
      </c>
      <c r="D18" s="9">
        <v>2.5000000000000001E-2</v>
      </c>
    </row>
    <row r="19" spans="1:4" x14ac:dyDescent="0.25">
      <c r="A19" s="17">
        <v>42109</v>
      </c>
      <c r="B19" s="5" t="s">
        <v>14</v>
      </c>
      <c r="C19" s="24">
        <v>4.7</v>
      </c>
      <c r="D19" s="9">
        <v>2.5000000000000001E-2</v>
      </c>
    </row>
    <row r="20" spans="1:4" x14ac:dyDescent="0.25">
      <c r="A20" s="17">
        <v>42110</v>
      </c>
      <c r="B20" s="5" t="s">
        <v>14</v>
      </c>
      <c r="C20" s="24">
        <v>195</v>
      </c>
      <c r="D20" s="9"/>
    </row>
    <row r="21" spans="1:4" x14ac:dyDescent="0.25">
      <c r="A21" s="17">
        <v>42111</v>
      </c>
      <c r="B21" s="5" t="s">
        <v>14</v>
      </c>
      <c r="C21" s="24">
        <v>39.9</v>
      </c>
      <c r="D21" s="9">
        <v>0.08</v>
      </c>
    </row>
    <row r="22" spans="1:4" x14ac:dyDescent="0.25">
      <c r="A22" s="17">
        <v>42112</v>
      </c>
      <c r="B22" s="5" t="s">
        <v>14</v>
      </c>
      <c r="C22" s="24">
        <v>80.8</v>
      </c>
      <c r="D22" s="9">
        <v>0.08</v>
      </c>
    </row>
    <row r="23" spans="1:4" x14ac:dyDescent="0.25">
      <c r="A23" s="17">
        <v>42113</v>
      </c>
      <c r="B23" s="5" t="s">
        <v>8</v>
      </c>
      <c r="C23" s="24">
        <v>12.5</v>
      </c>
      <c r="D23" s="9">
        <v>0.08</v>
      </c>
    </row>
    <row r="24" spans="1:4" x14ac:dyDescent="0.25">
      <c r="A24" s="17">
        <v>42115</v>
      </c>
      <c r="B24" s="5" t="s">
        <v>14</v>
      </c>
      <c r="C24" s="24">
        <v>6.9</v>
      </c>
      <c r="D24" s="9">
        <v>2.5000000000000001E-2</v>
      </c>
    </row>
    <row r="25" spans="1:4" x14ac:dyDescent="0.25">
      <c r="A25" s="17">
        <v>42116</v>
      </c>
      <c r="B25" s="5" t="s">
        <v>14</v>
      </c>
      <c r="C25" s="24">
        <v>6.9</v>
      </c>
      <c r="D25" s="9"/>
    </row>
    <row r="26" spans="1:4" x14ac:dyDescent="0.25">
      <c r="A26" s="17">
        <v>42117</v>
      </c>
      <c r="B26" s="5" t="s">
        <v>8</v>
      </c>
      <c r="C26" s="24">
        <v>45</v>
      </c>
      <c r="D26" s="9">
        <v>2.5000000000000001E-2</v>
      </c>
    </row>
    <row r="27" spans="1:4" x14ac:dyDescent="0.25">
      <c r="A27" s="17">
        <v>42119</v>
      </c>
      <c r="B27" s="5" t="s">
        <v>9</v>
      </c>
      <c r="C27" s="24">
        <v>4</v>
      </c>
      <c r="D27" s="9">
        <v>0.08</v>
      </c>
    </row>
    <row r="28" spans="1:4" x14ac:dyDescent="0.25">
      <c r="A28" s="17">
        <v>42119</v>
      </c>
      <c r="B28" s="5" t="s">
        <v>14</v>
      </c>
      <c r="C28" s="24">
        <v>19.88</v>
      </c>
      <c r="D28" s="9"/>
    </row>
    <row r="29" spans="1:4" x14ac:dyDescent="0.25">
      <c r="A29" s="17">
        <v>42123</v>
      </c>
      <c r="B29" s="5" t="s">
        <v>14</v>
      </c>
      <c r="C29" s="24">
        <v>69</v>
      </c>
      <c r="D29" s="9"/>
    </row>
    <row r="30" spans="1:4" x14ac:dyDescent="0.25">
      <c r="A30" s="17">
        <v>42124</v>
      </c>
      <c r="B30" s="5" t="s">
        <v>14</v>
      </c>
      <c r="C30" s="24">
        <v>17.86</v>
      </c>
      <c r="D30" s="9"/>
    </row>
    <row r="31" spans="1:4" ht="15.75" thickBot="1" x14ac:dyDescent="0.3">
      <c r="A31" s="17">
        <v>42124</v>
      </c>
      <c r="B31" s="5" t="s">
        <v>8</v>
      </c>
      <c r="C31" s="24">
        <v>127.5</v>
      </c>
      <c r="D31" s="9"/>
    </row>
    <row r="32" spans="1:4" ht="15.75" thickBot="1" x14ac:dyDescent="0.3">
      <c r="A32" s="10"/>
      <c r="B32" s="12" t="s">
        <v>4</v>
      </c>
      <c r="C32" s="25">
        <f>SUM(C6:C31)</f>
        <v>1081.2999999999997</v>
      </c>
      <c r="D32" s="11"/>
    </row>
    <row r="34" spans="1:2" x14ac:dyDescent="0.25">
      <c r="A34" s="14"/>
    </row>
    <row r="35" spans="1:2" x14ac:dyDescent="0.25">
      <c r="A35" s="14" t="s">
        <v>6</v>
      </c>
      <c r="B35" s="21">
        <f>SUMIF(B6:B31,B14,C6:C31)</f>
        <v>5</v>
      </c>
    </row>
    <row r="36" spans="1:2" x14ac:dyDescent="0.25">
      <c r="A36" s="14" t="s">
        <v>13</v>
      </c>
      <c r="B36" s="21">
        <f>SUMIF(B6:B31,B6,C6:C31)</f>
        <v>878.74999999999977</v>
      </c>
    </row>
    <row r="37" spans="1:2" x14ac:dyDescent="0.25">
      <c r="A37" s="14" t="s">
        <v>5</v>
      </c>
      <c r="B37" s="21">
        <f>SUMIF(B6:B31,B17,C6:C31)</f>
        <v>197.55</v>
      </c>
    </row>
    <row r="38" spans="1:2" x14ac:dyDescent="0.25">
      <c r="A38" s="18" t="s">
        <v>4</v>
      </c>
      <c r="B38" s="22">
        <f>SUM(B34:B37)</f>
        <v>1081.2999999999997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0" sqref="C20"/>
    </sheetView>
  </sheetViews>
  <sheetFormatPr baseColWidth="10" defaultRowHeight="15" x14ac:dyDescent="0.25"/>
  <cols>
    <col min="2" max="2" width="34.5703125" customWidth="1"/>
    <col min="3" max="3" width="14.85546875" customWidth="1"/>
    <col min="4" max="4" width="13.42578125" customWidth="1"/>
  </cols>
  <sheetData>
    <row r="1" spans="1:4" ht="18.75" x14ac:dyDescent="0.3">
      <c r="A1" s="32" t="s">
        <v>19</v>
      </c>
      <c r="B1" s="32"/>
      <c r="C1" s="32"/>
      <c r="D1" s="32"/>
    </row>
    <row r="3" spans="1:4" x14ac:dyDescent="0.25">
      <c r="A3" s="33">
        <v>42125</v>
      </c>
      <c r="B3" s="34"/>
      <c r="C3" s="34"/>
      <c r="D3" s="34"/>
    </row>
    <row r="4" spans="1:4" ht="15.75" thickBot="1" x14ac:dyDescent="0.3"/>
    <row r="5" spans="1:4" ht="15.75" thickBot="1" x14ac:dyDescent="0.3">
      <c r="A5" s="1" t="s">
        <v>0</v>
      </c>
      <c r="B5" s="2" t="s">
        <v>1</v>
      </c>
      <c r="C5" s="2" t="s">
        <v>2</v>
      </c>
      <c r="D5" s="3" t="s">
        <v>3</v>
      </c>
    </row>
    <row r="6" spans="1:4" ht="15.75" thickBot="1" x14ac:dyDescent="0.3">
      <c r="A6" s="16">
        <v>42130</v>
      </c>
      <c r="B6" s="4" t="s">
        <v>14</v>
      </c>
      <c r="C6" s="23">
        <v>6.41</v>
      </c>
      <c r="D6" s="8">
        <v>0</v>
      </c>
    </row>
    <row r="7" spans="1:4" ht="15.75" thickBot="1" x14ac:dyDescent="0.3">
      <c r="A7" s="10"/>
      <c r="B7" s="12" t="s">
        <v>4</v>
      </c>
      <c r="C7" s="25">
        <f>SUM(C6:C6)</f>
        <v>6.41</v>
      </c>
      <c r="D7" s="11"/>
    </row>
    <row r="9" spans="1:4" x14ac:dyDescent="0.25">
      <c r="A9" s="14"/>
    </row>
    <row r="10" spans="1:4" x14ac:dyDescent="0.25">
      <c r="A10" s="14" t="s">
        <v>13</v>
      </c>
      <c r="B10" s="21">
        <f>SUMIF(B6:B6,B6,C6:C6)</f>
        <v>6.41</v>
      </c>
    </row>
    <row r="11" spans="1:4" x14ac:dyDescent="0.25">
      <c r="A11" s="18" t="s">
        <v>4</v>
      </c>
      <c r="B11" s="22">
        <f>SUM(B9:B10)</f>
        <v>6.41</v>
      </c>
    </row>
  </sheetData>
  <mergeCells count="2"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D17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32" t="s">
        <v>20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6">
        <v>42068</v>
      </c>
      <c r="B4" s="4" t="s">
        <v>8</v>
      </c>
      <c r="C4" s="6">
        <v>148.1</v>
      </c>
      <c r="D4" s="8">
        <v>0.08</v>
      </c>
    </row>
    <row r="5" spans="1:4" x14ac:dyDescent="0.25">
      <c r="A5" s="17">
        <v>42035</v>
      </c>
      <c r="B5" s="5" t="s">
        <v>17</v>
      </c>
      <c r="C5" s="7">
        <v>58.9</v>
      </c>
      <c r="D5" s="9">
        <v>0.08</v>
      </c>
    </row>
    <row r="6" spans="1:4" x14ac:dyDescent="0.25">
      <c r="A6" s="17">
        <v>42095</v>
      </c>
      <c r="B6" s="5" t="s">
        <v>17</v>
      </c>
      <c r="C6" s="7">
        <v>16.649999999999999</v>
      </c>
      <c r="D6" s="9">
        <v>2.5000000000000001E-2</v>
      </c>
    </row>
    <row r="7" spans="1:4" x14ac:dyDescent="0.25">
      <c r="A7" s="17">
        <v>42096</v>
      </c>
      <c r="B7" s="5" t="s">
        <v>8</v>
      </c>
      <c r="C7" s="7">
        <v>206.9</v>
      </c>
      <c r="D7" s="9">
        <v>0.08</v>
      </c>
    </row>
    <row r="8" spans="1:4" x14ac:dyDescent="0.25">
      <c r="A8" s="17">
        <v>42099</v>
      </c>
      <c r="B8" s="5" t="s">
        <v>15</v>
      </c>
      <c r="C8" s="7">
        <v>51.63</v>
      </c>
      <c r="D8" s="9">
        <v>0.08</v>
      </c>
    </row>
    <row r="9" spans="1:4" ht="15.75" thickBot="1" x14ac:dyDescent="0.3">
      <c r="A9" s="17">
        <v>42123</v>
      </c>
      <c r="B9" s="5" t="s">
        <v>9</v>
      </c>
      <c r="C9" s="7">
        <v>3</v>
      </c>
      <c r="D9" s="9">
        <v>0.08</v>
      </c>
    </row>
    <row r="10" spans="1:4" ht="15.75" thickBot="1" x14ac:dyDescent="0.3">
      <c r="A10" s="10"/>
      <c r="B10" s="12" t="s">
        <v>4</v>
      </c>
      <c r="C10" s="13">
        <f>SUM(C4:C9)</f>
        <v>485.18</v>
      </c>
      <c r="D10" s="11"/>
    </row>
    <row r="12" spans="1:4" x14ac:dyDescent="0.25">
      <c r="A12" s="14" t="s">
        <v>16</v>
      </c>
      <c r="B12">
        <f>SUMIF(B4:B9,B8,C4:C9)</f>
        <v>51.63</v>
      </c>
    </row>
    <row r="13" spans="1:4" x14ac:dyDescent="0.25">
      <c r="A13" s="14" t="s">
        <v>5</v>
      </c>
      <c r="B13">
        <f>SUMIF(B4:B9,B4,C4:C9)</f>
        <v>355</v>
      </c>
    </row>
    <row r="14" spans="1:4" x14ac:dyDescent="0.25">
      <c r="A14" s="14" t="s">
        <v>13</v>
      </c>
      <c r="B14">
        <f>SUMIF(B4:B9,B5,C4:C9)</f>
        <v>75.55</v>
      </c>
    </row>
    <row r="15" spans="1:4" x14ac:dyDescent="0.25">
      <c r="A15" s="14" t="s">
        <v>6</v>
      </c>
      <c r="B15">
        <f>SUMIF(B4:B9,B9,C4:C9)</f>
        <v>3</v>
      </c>
    </row>
    <row r="16" spans="1:4" x14ac:dyDescent="0.25">
      <c r="A16" s="14" t="s">
        <v>12</v>
      </c>
    </row>
    <row r="17" spans="1:2" x14ac:dyDescent="0.25">
      <c r="A17" s="18" t="s">
        <v>4</v>
      </c>
      <c r="B17" s="19">
        <f>SUM(B12:B16)</f>
        <v>485.18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baseColWidth="10" defaultRowHeight="15" x14ac:dyDescent="0.25"/>
  <cols>
    <col min="1" max="1" width="11.140625" bestFit="1" customWidth="1"/>
    <col min="2" max="2" width="34.5703125" customWidth="1"/>
    <col min="3" max="3" width="14.85546875" customWidth="1"/>
    <col min="4" max="4" width="11.28515625" customWidth="1"/>
  </cols>
  <sheetData>
    <row r="1" spans="1:4" ht="18.75" x14ac:dyDescent="0.3">
      <c r="A1" s="32" t="s">
        <v>22</v>
      </c>
      <c r="B1" s="32"/>
      <c r="C1" s="32"/>
      <c r="D1" s="32"/>
    </row>
    <row r="2" spans="1:4" ht="15.75" thickBot="1" x14ac:dyDescent="0.3"/>
    <row r="3" spans="1:4" ht="15.75" thickBot="1" x14ac:dyDescent="0.3">
      <c r="A3" s="1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s="17">
        <v>42038</v>
      </c>
      <c r="B4" s="5" t="s">
        <v>15</v>
      </c>
      <c r="C4" s="7">
        <v>334.1</v>
      </c>
      <c r="D4" s="9"/>
    </row>
    <row r="5" spans="1:4" ht="15.75" thickBot="1" x14ac:dyDescent="0.3">
      <c r="A5" s="17">
        <v>42045</v>
      </c>
      <c r="B5" s="5" t="s">
        <v>12</v>
      </c>
      <c r="C5" s="7">
        <v>71.72</v>
      </c>
      <c r="D5" s="9"/>
    </row>
    <row r="6" spans="1:4" ht="15.75" thickBot="1" x14ac:dyDescent="0.3">
      <c r="A6" s="10"/>
      <c r="B6" s="12" t="s">
        <v>4</v>
      </c>
      <c r="C6" s="13">
        <f>SUM(C4:C5)</f>
        <v>405.82000000000005</v>
      </c>
      <c r="D6" s="11"/>
    </row>
    <row r="8" spans="1:4" x14ac:dyDescent="0.25">
      <c r="A8" s="14" t="s">
        <v>16</v>
      </c>
      <c r="B8">
        <f>SUMIF(B4:B5,B4,C4:C5)</f>
        <v>334.1</v>
      </c>
    </row>
    <row r="9" spans="1:4" x14ac:dyDescent="0.25">
      <c r="A9" s="14" t="s">
        <v>5</v>
      </c>
    </row>
    <row r="10" spans="1:4" x14ac:dyDescent="0.25">
      <c r="A10" s="14" t="s">
        <v>13</v>
      </c>
    </row>
    <row r="11" spans="1:4" x14ac:dyDescent="0.25">
      <c r="A11" s="14" t="s">
        <v>6</v>
      </c>
    </row>
    <row r="12" spans="1:4" x14ac:dyDescent="0.25">
      <c r="A12" s="14" t="s">
        <v>12</v>
      </c>
      <c r="B12">
        <f>SUMIF(B4:B5,B5,C4:C5)</f>
        <v>71.72</v>
      </c>
    </row>
    <row r="13" spans="1:4" x14ac:dyDescent="0.25">
      <c r="A13" s="18" t="s">
        <v>4</v>
      </c>
      <c r="B13" s="19">
        <f>SUM(B8:B12)</f>
        <v>405.82000000000005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GAB GLOBAL</vt:lpstr>
      <vt:lpstr>MOBIKA</vt:lpstr>
      <vt:lpstr>Gabstores 01.15</vt:lpstr>
      <vt:lpstr>Gabstores 02.15</vt:lpstr>
      <vt:lpstr>Gabstores 03.15</vt:lpstr>
      <vt:lpstr>Gabstores 04.15</vt:lpstr>
      <vt:lpstr>Gabstores 05.15</vt:lpstr>
      <vt:lpstr>MOBIKA 03-04.15</vt:lpstr>
      <vt:lpstr>MOBIDEA 02.15</vt:lpstr>
      <vt:lpstr>PROMERKA 08.15</vt:lpstr>
      <vt:lpstr>PROMERKA 08.15(2)</vt:lpstr>
      <vt:lpstr>PROMERKA 06.15</vt:lpstr>
      <vt:lpstr>PROMERKA 07.15</vt:lpstr>
      <vt:lpstr>PROMERKA 09.15</vt:lpstr>
      <vt:lpstr>PROMERKA 06.15 (2)</vt:lpstr>
      <vt:lpstr>PROMERKA 08.15 (3)</vt:lpstr>
      <vt:lpstr>PROMERKA 09.15 (2)</vt:lpstr>
      <vt:lpstr>PROMERKA 10.15</vt:lpstr>
      <vt:lpstr>PROMERKA 09-11.15</vt:lpstr>
      <vt:lpstr>PROMERKA 11.15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Jelena Markovic</cp:lastModifiedBy>
  <cp:lastPrinted>2015-11-30T10:25:37Z</cp:lastPrinted>
  <dcterms:created xsi:type="dcterms:W3CDTF">2013-01-30T14:24:17Z</dcterms:created>
  <dcterms:modified xsi:type="dcterms:W3CDTF">2015-11-30T10:25:54Z</dcterms:modified>
</cp:coreProperties>
</file>