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 autoCompressPictures="0"/>
  <bookViews>
    <workbookView xWindow="1760" yWindow="100" windowWidth="34160" windowHeight="18260"/>
  </bookViews>
  <sheets>
    <sheet name="COSTING MOBIKA" sheetId="5" r:id="rId1"/>
  </sheets>
  <calcPr calcId="110304" concurrentCalc="0"/>
  <extLst>
    <ext xmlns:mx="http://schemas.microsoft.com/office/mac/excel/2008/main" uri="http://schemas.microsoft.com/office/mac/excel/2008/main">
      <mx:ArchID Flags="0"/>
    </ext>
  </extLst>
</workbook>
</file>

<file path=xl/calcChain.xml><?xml version="1.0" encoding="utf-8"?>
<calcChain xmlns="http://schemas.openxmlformats.org/spreadsheetml/2006/main">
  <c r="D4" i="5"/>
  <c r="D6"/>
  <c r="D7"/>
  <c r="D8"/>
  <c r="D9"/>
  <c r="D11"/>
  <c r="D13"/>
  <c r="D12"/>
  <c r="D15"/>
  <c r="D14"/>
  <c r="D17"/>
  <c r="D16"/>
</calcChain>
</file>

<file path=xl/sharedStrings.xml><?xml version="1.0" encoding="utf-8"?>
<sst xmlns="http://schemas.openxmlformats.org/spreadsheetml/2006/main" count="16" uniqueCount="16">
  <si>
    <t>MOBIKA SUISSE</t>
  </si>
  <si>
    <t>Nombre à la palette</t>
  </si>
  <si>
    <t>Marge</t>
  </si>
  <si>
    <t>Prix du transport FR-CH à la palette</t>
  </si>
  <si>
    <t>PRIX Revient D'ACHAT Palette</t>
  </si>
  <si>
    <t>PRIX Revient D'ACHAT unitaire</t>
  </si>
  <si>
    <t>Prix d'achat unitaire Brut EUR</t>
  </si>
  <si>
    <t>PRIX DE VENTE Net CHF</t>
  </si>
  <si>
    <t>Prix d'achat unitaire Net CHF</t>
  </si>
  <si>
    <t>PRIX D'ACHAT NET Palette</t>
  </si>
  <si>
    <t>Frais généraux divers</t>
  </si>
  <si>
    <t>PRIX Revient unitaire</t>
  </si>
  <si>
    <t>Mobika</t>
  </si>
  <si>
    <t>TVA</t>
  </si>
  <si>
    <t>PRIX DE VENTE CHF TTC</t>
  </si>
  <si>
    <t>PRIX DE VENTE H.T.</t>
  </si>
</sst>
</file>

<file path=xl/styles.xml><?xml version="1.0" encoding="utf-8"?>
<styleSheet xmlns="http://schemas.openxmlformats.org/spreadsheetml/2006/main">
  <numFmts count="2">
    <numFmt numFmtId="170" formatCode="#,##0.00\ [$€-40C]"/>
    <numFmt numFmtId="171" formatCode="&quot;sFr&quot;#,##0.00"/>
  </numFmts>
  <fonts count="5">
    <font>
      <sz val="11"/>
      <color indexed="8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b/>
      <i/>
      <sz val="11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1" fillId="0" borderId="1" xfId="0" applyFont="1" applyBorder="1"/>
    <xf numFmtId="170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71" fontId="0" fillId="0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171" fontId="4" fillId="0" borderId="1" xfId="1" applyNumberFormat="1" applyFont="1" applyFill="1" applyBorder="1" applyAlignment="1" applyProtection="1">
      <alignment horizontal="center"/>
    </xf>
    <xf numFmtId="0" fontId="0" fillId="2" borderId="1" xfId="0" applyFill="1" applyBorder="1"/>
    <xf numFmtId="171" fontId="0" fillId="2" borderId="1" xfId="0" applyNumberForma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171" fontId="0" fillId="4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70" fontId="0" fillId="3" borderId="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171" fontId="0" fillId="3" borderId="1" xfId="0" applyNumberFormat="1" applyFill="1" applyBorder="1" applyAlignment="1">
      <alignment horizontal="center"/>
    </xf>
    <xf numFmtId="171" fontId="4" fillId="3" borderId="1" xfId="1" applyNumberFormat="1" applyFont="1" applyFill="1" applyBorder="1" applyAlignment="1" applyProtection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17"/>
  <sheetViews>
    <sheetView tabSelected="1" workbookViewId="0">
      <selection activeCell="D4" sqref="D4"/>
    </sheetView>
  </sheetViews>
  <sheetFormatPr baseColWidth="10" defaultRowHeight="14"/>
  <cols>
    <col min="1" max="1" width="28.1640625" customWidth="1"/>
    <col min="2" max="4" width="14.5" customWidth="1"/>
  </cols>
  <sheetData>
    <row r="1" spans="1:4">
      <c r="A1" s="4"/>
      <c r="B1" s="25" t="s">
        <v>0</v>
      </c>
      <c r="C1" s="26"/>
      <c r="D1" s="27"/>
    </row>
    <row r="3" spans="1:4">
      <c r="A3" s="18" t="s">
        <v>6</v>
      </c>
      <c r="B3" s="19"/>
      <c r="C3" s="19"/>
      <c r="D3" s="20">
        <v>99.47</v>
      </c>
    </row>
    <row r="4" spans="1:4">
      <c r="A4" s="1" t="s">
        <v>8</v>
      </c>
      <c r="B4" s="2"/>
      <c r="C4" s="2"/>
      <c r="D4" s="9">
        <f>D3*1.3</f>
        <v>129.31100000000001</v>
      </c>
    </row>
    <row r="5" spans="1:4">
      <c r="A5" s="1" t="s">
        <v>1</v>
      </c>
      <c r="B5" s="2">
        <v>3</v>
      </c>
      <c r="C5" s="2"/>
      <c r="D5" s="5"/>
    </row>
    <row r="6" spans="1:4">
      <c r="A6" s="18" t="s">
        <v>9</v>
      </c>
      <c r="B6" s="19"/>
      <c r="C6" s="19"/>
      <c r="D6" s="21">
        <f>SUM(D4*B5)</f>
        <v>387.93299999999999</v>
      </c>
    </row>
    <row r="7" spans="1:4">
      <c r="A7" s="1" t="s">
        <v>3</v>
      </c>
      <c r="B7" s="2">
        <v>1200</v>
      </c>
      <c r="C7" s="2">
        <v>33</v>
      </c>
      <c r="D7" s="9">
        <f>SUM(B7)/C7</f>
        <v>36.363636363636367</v>
      </c>
    </row>
    <row r="8" spans="1:4">
      <c r="A8" s="11" t="s">
        <v>4</v>
      </c>
      <c r="B8" s="6"/>
      <c r="C8" s="6"/>
      <c r="D8" s="12">
        <f>SUM(D6:D7)</f>
        <v>424.29663636363637</v>
      </c>
    </row>
    <row r="9" spans="1:4">
      <c r="A9" s="18" t="s">
        <v>5</v>
      </c>
      <c r="B9" s="19"/>
      <c r="C9" s="19"/>
      <c r="D9" s="24">
        <f>SUM(D8)/B5</f>
        <v>141.43221212121213</v>
      </c>
    </row>
    <row r="10" spans="1:4">
      <c r="A10" s="1" t="s">
        <v>10</v>
      </c>
      <c r="B10" s="2"/>
      <c r="C10" s="2"/>
      <c r="D10" s="9">
        <v>0</v>
      </c>
    </row>
    <row r="11" spans="1:4">
      <c r="A11" s="18" t="s">
        <v>11</v>
      </c>
      <c r="B11" s="19">
        <v>85</v>
      </c>
      <c r="C11" s="19"/>
      <c r="D11" s="24">
        <f>SUM(D9:D10)</f>
        <v>141.43221212121213</v>
      </c>
    </row>
    <row r="12" spans="1:4">
      <c r="A12" s="1" t="s">
        <v>12</v>
      </c>
      <c r="B12" s="7">
        <v>100</v>
      </c>
      <c r="C12" s="7"/>
      <c r="D12" s="9">
        <f>D13-D11</f>
        <v>24.958625668449201</v>
      </c>
    </row>
    <row r="13" spans="1:4" ht="14.25" customHeight="1">
      <c r="A13" s="18" t="s">
        <v>7</v>
      </c>
      <c r="B13" s="22">
        <v>85</v>
      </c>
      <c r="C13" s="22"/>
      <c r="D13" s="23">
        <f>B12*D11/B11</f>
        <v>166.39083778966133</v>
      </c>
    </row>
    <row r="14" spans="1:4">
      <c r="A14" s="1" t="s">
        <v>2</v>
      </c>
      <c r="B14" s="10">
        <v>100</v>
      </c>
      <c r="C14" s="10"/>
      <c r="D14" s="8">
        <f>D15-D13</f>
        <v>29.363089021704951</v>
      </c>
    </row>
    <row r="15" spans="1:4">
      <c r="A15" s="13" t="s">
        <v>15</v>
      </c>
      <c r="B15" s="16">
        <v>92</v>
      </c>
      <c r="C15" s="16"/>
      <c r="D15" s="14">
        <f>B14*D13/B13</f>
        <v>195.75392681136628</v>
      </c>
    </row>
    <row r="16" spans="1:4">
      <c r="A16" s="1" t="s">
        <v>13</v>
      </c>
      <c r="B16" s="10">
        <v>100</v>
      </c>
      <c r="C16" s="10"/>
      <c r="D16" s="8">
        <f>D17-D15</f>
        <v>17.022080592292724</v>
      </c>
    </row>
    <row r="17" spans="1:4" ht="14.25" customHeight="1">
      <c r="A17" s="3" t="s">
        <v>14</v>
      </c>
      <c r="B17" s="15"/>
      <c r="C17" s="15"/>
      <c r="D17" s="17">
        <f>B16*D15/B15</f>
        <v>212.77600740365901</v>
      </c>
    </row>
  </sheetData>
  <sheetCalcPr fullCalcOnLoad="1"/>
  <mergeCells count="1">
    <mergeCell ref="B1:D1"/>
  </mergeCells>
  <phoneticPr fontId="0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COSTING MOBIKA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</dc:creator>
  <cp:lastModifiedBy>Office 2008 Converter</cp:lastModifiedBy>
  <cp:lastPrinted>2009-06-24T06:51:14Z</cp:lastPrinted>
  <dcterms:created xsi:type="dcterms:W3CDTF">2009-01-22T17:43:11Z</dcterms:created>
  <dcterms:modified xsi:type="dcterms:W3CDTF">2011-10-31T15:24:27Z</dcterms:modified>
</cp:coreProperties>
</file>