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3715" windowHeight="952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Feuil1!$A$1:$I$29</definedName>
  </definedNames>
  <calcPr calcId="125725"/>
</workbook>
</file>

<file path=xl/calcChain.xml><?xml version="1.0" encoding="utf-8"?>
<calcChain xmlns="http://schemas.openxmlformats.org/spreadsheetml/2006/main">
  <c r="F19" i="1"/>
  <c r="F18"/>
  <c r="G29" l="1"/>
  <c r="F29"/>
  <c r="H29" s="1"/>
  <c r="I29" s="1"/>
  <c r="G14"/>
  <c r="G19"/>
  <c r="G18"/>
  <c r="G17"/>
  <c r="G15"/>
  <c r="H19"/>
  <c r="I19" s="1"/>
  <c r="H18"/>
  <c r="I18" s="1"/>
  <c r="H17"/>
  <c r="I17" s="1"/>
  <c r="F14"/>
  <c r="H14" s="1"/>
  <c r="I14" s="1"/>
  <c r="F15"/>
  <c r="F13"/>
  <c r="G13" s="1"/>
  <c r="I21" l="1"/>
  <c r="H15"/>
  <c r="I15" s="1"/>
  <c r="I8"/>
  <c r="I9"/>
  <c r="I12"/>
  <c r="F6"/>
  <c r="G6" s="1"/>
  <c r="H6" s="1"/>
  <c r="I6" s="1"/>
  <c r="F7"/>
  <c r="G7" s="1"/>
  <c r="H7" s="1"/>
  <c r="I7" s="1"/>
  <c r="F8"/>
  <c r="G8" s="1"/>
  <c r="H8" s="1"/>
  <c r="F9"/>
  <c r="G9" s="1"/>
  <c r="H9" s="1"/>
  <c r="F10"/>
  <c r="G10" s="1"/>
  <c r="H10" s="1"/>
  <c r="I10" s="1"/>
  <c r="F11"/>
  <c r="G11" s="1"/>
  <c r="H11" s="1"/>
  <c r="I11" s="1"/>
  <c r="F12"/>
  <c r="G12" s="1"/>
  <c r="H12" s="1"/>
  <c r="H13"/>
  <c r="I13" s="1"/>
  <c r="F5"/>
  <c r="G5" s="1"/>
  <c r="H5" s="1"/>
  <c r="I5" s="1"/>
</calcChain>
</file>

<file path=xl/sharedStrings.xml><?xml version="1.0" encoding="utf-8"?>
<sst xmlns="http://schemas.openxmlformats.org/spreadsheetml/2006/main" count="40" uniqueCount="22">
  <si>
    <t>Canettes</t>
  </si>
  <si>
    <t>Prix / pièce</t>
  </si>
  <si>
    <t>Frais livraison</t>
  </si>
  <si>
    <t>Taxes imp/exp</t>
  </si>
  <si>
    <t>PRA / pièce</t>
  </si>
  <si>
    <t>Prix total EUR HT</t>
  </si>
  <si>
    <t>Prix total CHF HT</t>
  </si>
  <si>
    <t>PRA CHF TVA incl.</t>
  </si>
  <si>
    <t>Prix par canette</t>
  </si>
  <si>
    <t>---</t>
  </si>
  <si>
    <t>Autres frais</t>
  </si>
  <si>
    <t>Bouteilles PET 1L</t>
  </si>
  <si>
    <t>Prix de vente:</t>
  </si>
  <si>
    <t>Grossistes :</t>
  </si>
  <si>
    <t>0.60 HT</t>
  </si>
  <si>
    <t>Revendeurs :</t>
  </si>
  <si>
    <t>0.95 TTC</t>
  </si>
  <si>
    <t>Client final :</t>
  </si>
  <si>
    <t>1.20 TTC</t>
  </si>
  <si>
    <t>1.50 HT</t>
  </si>
  <si>
    <t>2.20 TTC</t>
  </si>
  <si>
    <t>2.00 TTC</t>
  </si>
</sst>
</file>

<file path=xl/styles.xml><?xml version="1.0" encoding="utf-8"?>
<styleSheet xmlns="http://schemas.openxmlformats.org/spreadsheetml/2006/main">
  <numFmts count="3">
    <numFmt numFmtId="164" formatCode="&quot;fr.&quot;\ #,##0.00"/>
    <numFmt numFmtId="165" formatCode="#,##0.00\ [$€-1007]"/>
    <numFmt numFmtId="166" formatCode="&quot;fr.&quot;\ #,##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165" fontId="0" fillId="0" borderId="3" xfId="0" applyNumberFormat="1" applyBorder="1"/>
    <xf numFmtId="166" fontId="0" fillId="0" borderId="4" xfId="0" applyNumberFormat="1" applyBorder="1"/>
    <xf numFmtId="0" fontId="1" fillId="0" borderId="2" xfId="0" applyFont="1" applyBorder="1"/>
    <xf numFmtId="0" fontId="1" fillId="0" borderId="3" xfId="0" applyFont="1" applyBorder="1"/>
    <xf numFmtId="165" fontId="1" fillId="0" borderId="3" xfId="0" applyNumberFormat="1" applyFont="1" applyBorder="1"/>
    <xf numFmtId="164" fontId="1" fillId="0" borderId="3" xfId="0" applyNumberFormat="1" applyFont="1" applyBorder="1"/>
    <xf numFmtId="166" fontId="1" fillId="0" borderId="4" xfId="0" applyNumberFormat="1" applyFont="1" applyBorder="1"/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0" fontId="1" fillId="0" borderId="5" xfId="0" applyFont="1" applyBorder="1"/>
    <xf numFmtId="0" fontId="1" fillId="0" borderId="6" xfId="0" quotePrefix="1" applyFont="1" applyBorder="1"/>
    <xf numFmtId="0" fontId="1" fillId="0" borderId="6" xfId="0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166" fontId="1" fillId="0" borderId="7" xfId="0" applyNumberFormat="1" applyFont="1" applyBorder="1"/>
    <xf numFmtId="0" fontId="1" fillId="0" borderId="8" xfId="0" applyFont="1" applyBorder="1"/>
    <xf numFmtId="0" fontId="1" fillId="0" borderId="3" xfId="0" quotePrefix="1" applyFont="1" applyBorder="1"/>
    <xf numFmtId="166" fontId="1" fillId="0" borderId="9" xfId="0" applyNumberFormat="1" applyFont="1" applyBorder="1"/>
    <xf numFmtId="0" fontId="1" fillId="0" borderId="10" xfId="0" applyFont="1" applyBorder="1"/>
    <xf numFmtId="0" fontId="1" fillId="0" borderId="11" xfId="0" quotePrefix="1" applyFont="1" applyBorder="1"/>
    <xf numFmtId="0" fontId="1" fillId="0" borderId="11" xfId="0" applyFont="1" applyBorder="1"/>
    <xf numFmtId="165" fontId="1" fillId="0" borderId="11" xfId="0" applyNumberFormat="1" applyFont="1" applyBorder="1"/>
    <xf numFmtId="164" fontId="1" fillId="0" borderId="11" xfId="0" applyNumberFormat="1" applyFont="1" applyBorder="1"/>
    <xf numFmtId="166" fontId="1" fillId="0" borderId="12" xfId="0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4" xfId="0" applyBorder="1"/>
    <xf numFmtId="0" fontId="0" fillId="2" borderId="0" xfId="0" applyFill="1"/>
    <xf numFmtId="0" fontId="0" fillId="0" borderId="15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tabSelected="1" workbookViewId="0">
      <selection activeCell="C12" sqref="C12"/>
    </sheetView>
  </sheetViews>
  <sheetFormatPr baseColWidth="10" defaultRowHeight="15"/>
  <cols>
    <col min="1" max="7" width="15.85546875" customWidth="1"/>
    <col min="8" max="8" width="16.5703125" customWidth="1"/>
    <col min="9" max="9" width="15.85546875" customWidth="1"/>
  </cols>
  <sheetData>
    <row r="1" spans="1:11" ht="15.75" thickBot="1">
      <c r="A1" s="37" t="s">
        <v>12</v>
      </c>
      <c r="B1" s="36" t="s">
        <v>13</v>
      </c>
      <c r="C1" s="34" t="s">
        <v>14</v>
      </c>
      <c r="D1" s="3" t="s">
        <v>15</v>
      </c>
      <c r="E1" s="34" t="s">
        <v>16</v>
      </c>
      <c r="F1" s="3" t="s">
        <v>17</v>
      </c>
      <c r="G1" s="34" t="s">
        <v>18</v>
      </c>
    </row>
    <row r="2" spans="1:11" ht="15.75" thickBot="1"/>
    <row r="3" spans="1:11" ht="15.7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10</v>
      </c>
      <c r="F3" s="2" t="s">
        <v>5</v>
      </c>
      <c r="G3" s="2" t="s">
        <v>6</v>
      </c>
      <c r="H3" s="2" t="s">
        <v>7</v>
      </c>
      <c r="I3" s="1" t="s">
        <v>4</v>
      </c>
    </row>
    <row r="4" spans="1:11" ht="3.75" customHeight="1"/>
    <row r="5" spans="1:11">
      <c r="A5" s="3">
        <v>192</v>
      </c>
      <c r="B5" s="4">
        <v>0.76</v>
      </c>
      <c r="C5" s="4">
        <v>38</v>
      </c>
      <c r="D5" s="4">
        <v>70</v>
      </c>
      <c r="E5" s="4"/>
      <c r="F5" s="7">
        <f>(A5*B5)+C5+D5</f>
        <v>253.92000000000002</v>
      </c>
      <c r="G5" s="5">
        <f>F5*1.1</f>
        <v>279.31200000000001</v>
      </c>
      <c r="H5" s="5">
        <f>G5*1.025</f>
        <v>286.29480000000001</v>
      </c>
      <c r="I5" s="8">
        <f>H5/A5</f>
        <v>1.49111875</v>
      </c>
    </row>
    <row r="6" spans="1:11">
      <c r="A6" s="3">
        <v>480</v>
      </c>
      <c r="B6" s="4">
        <v>0.67</v>
      </c>
      <c r="C6" s="4">
        <v>87</v>
      </c>
      <c r="D6" s="4">
        <v>70</v>
      </c>
      <c r="E6" s="4"/>
      <c r="F6" s="7">
        <f t="shared" ref="F6:F12" si="0">(A6*B6)+C6+D6</f>
        <v>478.6</v>
      </c>
      <c r="G6" s="5">
        <f t="shared" ref="G6:G12" si="1">F6*1.1</f>
        <v>526.46</v>
      </c>
      <c r="H6" s="5">
        <f t="shared" ref="H6:H14" si="2">G6*1.025</f>
        <v>539.62149999999997</v>
      </c>
      <c r="I6" s="8">
        <f t="shared" ref="I6:I14" si="3">H6/A6</f>
        <v>1.1242114583333334</v>
      </c>
    </row>
    <row r="7" spans="1:11">
      <c r="A7" s="3">
        <v>720</v>
      </c>
      <c r="B7" s="4">
        <v>0.65</v>
      </c>
      <c r="C7" s="4">
        <v>136</v>
      </c>
      <c r="D7" s="4">
        <v>70</v>
      </c>
      <c r="E7" s="4"/>
      <c r="F7" s="7">
        <f t="shared" si="0"/>
        <v>674</v>
      </c>
      <c r="G7" s="5">
        <f t="shared" si="1"/>
        <v>741.40000000000009</v>
      </c>
      <c r="H7" s="5">
        <f t="shared" si="2"/>
        <v>759.93500000000006</v>
      </c>
      <c r="I7" s="8">
        <f t="shared" si="3"/>
        <v>1.0554652777777778</v>
      </c>
    </row>
    <row r="8" spans="1:11">
      <c r="A8" s="3">
        <v>1080</v>
      </c>
      <c r="B8" s="4">
        <v>0.64</v>
      </c>
      <c r="C8" s="4">
        <v>186</v>
      </c>
      <c r="D8" s="4">
        <v>70</v>
      </c>
      <c r="E8" s="4"/>
      <c r="F8" s="7">
        <f t="shared" si="0"/>
        <v>947.2</v>
      </c>
      <c r="G8" s="5">
        <f t="shared" si="1"/>
        <v>1041.92</v>
      </c>
      <c r="H8" s="5">
        <f t="shared" si="2"/>
        <v>1067.9680000000001</v>
      </c>
      <c r="I8" s="8">
        <f t="shared" si="3"/>
        <v>0.98885925925925933</v>
      </c>
    </row>
    <row r="9" spans="1:11">
      <c r="A9" s="3">
        <v>1296</v>
      </c>
      <c r="B9" s="4">
        <v>0.64</v>
      </c>
      <c r="C9" s="4">
        <v>235</v>
      </c>
      <c r="D9" s="4">
        <v>70</v>
      </c>
      <c r="E9" s="4"/>
      <c r="F9" s="7">
        <f t="shared" si="0"/>
        <v>1134.44</v>
      </c>
      <c r="G9" s="5">
        <f t="shared" si="1"/>
        <v>1247.8840000000002</v>
      </c>
      <c r="H9" s="5">
        <f t="shared" si="2"/>
        <v>1279.0811000000001</v>
      </c>
      <c r="I9" s="8">
        <f t="shared" si="3"/>
        <v>0.98694529320987667</v>
      </c>
    </row>
    <row r="10" spans="1:11">
      <c r="A10" s="3">
        <v>1512</v>
      </c>
      <c r="B10" s="4">
        <v>0.64</v>
      </c>
      <c r="C10" s="4">
        <v>275</v>
      </c>
      <c r="D10" s="4">
        <v>70</v>
      </c>
      <c r="E10" s="4"/>
      <c r="F10" s="7">
        <f t="shared" si="0"/>
        <v>1312.68</v>
      </c>
      <c r="G10" s="5">
        <f t="shared" si="1"/>
        <v>1443.9480000000001</v>
      </c>
      <c r="H10" s="5">
        <f t="shared" si="2"/>
        <v>1480.0466999999999</v>
      </c>
      <c r="I10" s="8">
        <f t="shared" si="3"/>
        <v>0.97886686507936504</v>
      </c>
    </row>
    <row r="11" spans="1:11">
      <c r="A11" s="3">
        <v>2016</v>
      </c>
      <c r="B11" s="4">
        <v>0.63</v>
      </c>
      <c r="C11" s="4">
        <v>275</v>
      </c>
      <c r="D11" s="4">
        <v>70</v>
      </c>
      <c r="E11" s="4"/>
      <c r="F11" s="7">
        <f t="shared" si="0"/>
        <v>1615.08</v>
      </c>
      <c r="G11" s="5">
        <f t="shared" si="1"/>
        <v>1776.588</v>
      </c>
      <c r="H11" s="5">
        <f t="shared" si="2"/>
        <v>1821.0026999999998</v>
      </c>
      <c r="I11" s="8">
        <f t="shared" si="3"/>
        <v>0.90327514880952375</v>
      </c>
    </row>
    <row r="12" spans="1:11">
      <c r="A12" s="3">
        <v>2592</v>
      </c>
      <c r="B12" s="4">
        <v>0.62</v>
      </c>
      <c r="C12" s="4">
        <v>275</v>
      </c>
      <c r="D12" s="4">
        <v>70</v>
      </c>
      <c r="E12" s="4"/>
      <c r="F12" s="7">
        <f t="shared" si="0"/>
        <v>1952.04</v>
      </c>
      <c r="G12" s="5">
        <f t="shared" si="1"/>
        <v>2147.2440000000001</v>
      </c>
      <c r="H12" s="5">
        <f t="shared" si="2"/>
        <v>2200.9250999999999</v>
      </c>
      <c r="I12" s="8">
        <f t="shared" si="3"/>
        <v>0.84912233796296288</v>
      </c>
    </row>
    <row r="13" spans="1:11">
      <c r="A13" s="3">
        <v>5184</v>
      </c>
      <c r="B13" s="4">
        <v>0.59</v>
      </c>
      <c r="C13" s="4">
        <v>442</v>
      </c>
      <c r="D13" s="4">
        <v>70</v>
      </c>
      <c r="E13" s="4">
        <v>30</v>
      </c>
      <c r="F13" s="7">
        <f>(A13*B13)+C13+D13+E13</f>
        <v>3600.56</v>
      </c>
      <c r="G13" s="5">
        <f>F13*1.1</f>
        <v>3960.6160000000004</v>
      </c>
      <c r="H13" s="5">
        <f t="shared" si="2"/>
        <v>4059.6314000000002</v>
      </c>
      <c r="I13" s="8">
        <f t="shared" si="3"/>
        <v>0.78310790895061733</v>
      </c>
      <c r="K13" s="6"/>
    </row>
    <row r="14" spans="1:11">
      <c r="A14" s="3">
        <v>28800</v>
      </c>
      <c r="B14" s="4">
        <v>0.44</v>
      </c>
      <c r="C14" s="4">
        <v>1072</v>
      </c>
      <c r="D14" s="4">
        <v>70</v>
      </c>
      <c r="E14" s="4"/>
      <c r="F14" s="7">
        <f>(A14*B14)+C14+D14+E14</f>
        <v>13814</v>
      </c>
      <c r="G14" s="5">
        <f>F14*1.2</f>
        <v>16576.8</v>
      </c>
      <c r="H14" s="5">
        <f t="shared" si="2"/>
        <v>16991.219999999998</v>
      </c>
      <c r="I14" s="8">
        <f t="shared" si="3"/>
        <v>0.58997291666666662</v>
      </c>
      <c r="K14" s="6"/>
    </row>
    <row r="15" spans="1:11">
      <c r="A15" s="9">
        <v>150000</v>
      </c>
      <c r="B15" s="10">
        <v>0.25</v>
      </c>
      <c r="C15" s="10">
        <v>4250</v>
      </c>
      <c r="D15" s="10">
        <v>70</v>
      </c>
      <c r="E15" s="10">
        <v>1200</v>
      </c>
      <c r="F15" s="11">
        <f>(A15*B15)+C15+D15+E15</f>
        <v>43020</v>
      </c>
      <c r="G15" s="12">
        <f>F15*1.2</f>
        <v>51624</v>
      </c>
      <c r="H15" s="12">
        <f t="shared" ref="H15" si="4">G15*1.025</f>
        <v>52914.6</v>
      </c>
      <c r="I15" s="13">
        <f t="shared" ref="I15" si="5">H15/A15</f>
        <v>0.35276399999999997</v>
      </c>
    </row>
    <row r="16" spans="1:11" ht="15.75" thickBot="1">
      <c r="A16" s="14"/>
      <c r="B16" s="14"/>
      <c r="C16" s="14"/>
      <c r="D16" s="14"/>
      <c r="E16" s="14"/>
      <c r="F16" s="15"/>
      <c r="G16" s="14"/>
      <c r="H16" s="14"/>
      <c r="I16" s="16"/>
    </row>
    <row r="17" spans="1:9">
      <c r="A17" s="17">
        <v>50000</v>
      </c>
      <c r="B17" s="18" t="s">
        <v>9</v>
      </c>
      <c r="C17" s="18" t="s">
        <v>9</v>
      </c>
      <c r="D17" s="19">
        <v>70</v>
      </c>
      <c r="E17" s="18" t="s">
        <v>9</v>
      </c>
      <c r="F17" s="20">
        <v>25050</v>
      </c>
      <c r="G17" s="21">
        <f>F17*1.2</f>
        <v>30060</v>
      </c>
      <c r="H17" s="21">
        <f t="shared" ref="H17" si="6">G17*1.025</f>
        <v>30811.499999999996</v>
      </c>
      <c r="I17" s="22">
        <f t="shared" ref="I17" si="7">H17/A17</f>
        <v>0.61622999999999994</v>
      </c>
    </row>
    <row r="18" spans="1:9">
      <c r="A18" s="23">
        <v>50000</v>
      </c>
      <c r="B18" s="24" t="s">
        <v>9</v>
      </c>
      <c r="C18" s="24" t="s">
        <v>9</v>
      </c>
      <c r="D18" s="10">
        <v>70</v>
      </c>
      <c r="E18" s="24">
        <v>600</v>
      </c>
      <c r="F18" s="11">
        <f>SUM(8850+600)</f>
        <v>9450</v>
      </c>
      <c r="G18" s="12">
        <f>F18*1.2</f>
        <v>11340</v>
      </c>
      <c r="H18" s="12">
        <f t="shared" ref="H18:H19" si="8">G18*1.025</f>
        <v>11623.499999999998</v>
      </c>
      <c r="I18" s="25">
        <f t="shared" ref="I18:I19" si="9">H18/A18</f>
        <v>0.23246999999999995</v>
      </c>
    </row>
    <row r="19" spans="1:9" ht="15.75" thickBot="1">
      <c r="A19" s="26">
        <v>50000</v>
      </c>
      <c r="B19" s="27" t="s">
        <v>9</v>
      </c>
      <c r="C19" s="27" t="s">
        <v>9</v>
      </c>
      <c r="D19" s="28">
        <v>70</v>
      </c>
      <c r="E19" s="27">
        <v>300</v>
      </c>
      <c r="F19" s="29">
        <f>SUM(8850+300)</f>
        <v>9150</v>
      </c>
      <c r="G19" s="30">
        <f>F19*1.2</f>
        <v>10980</v>
      </c>
      <c r="H19" s="30">
        <f t="shared" si="8"/>
        <v>11254.499999999998</v>
      </c>
      <c r="I19" s="31">
        <f t="shared" si="9"/>
        <v>0.22508999999999996</v>
      </c>
    </row>
    <row r="20" spans="1:9" ht="15.75" thickBot="1">
      <c r="A20" s="14"/>
      <c r="B20" s="14"/>
      <c r="C20" s="14"/>
      <c r="D20" s="14"/>
      <c r="E20" s="14"/>
      <c r="F20" s="14"/>
      <c r="G20" s="14"/>
      <c r="H20" s="14"/>
      <c r="I20" s="14"/>
    </row>
    <row r="21" spans="1:9" ht="15.75" thickBot="1">
      <c r="A21" s="14"/>
      <c r="B21" s="14"/>
      <c r="C21" s="14"/>
      <c r="D21" s="14"/>
      <c r="E21" s="14"/>
      <c r="F21" s="14"/>
      <c r="G21" s="14"/>
      <c r="H21" s="32" t="s">
        <v>8</v>
      </c>
      <c r="I21" s="33">
        <f>(I17+I18+I19)/3</f>
        <v>0.35792999999999991</v>
      </c>
    </row>
    <row r="22" spans="1:9" ht="11.25" customHeight="1"/>
    <row r="23" spans="1:9" ht="3.75" customHeight="1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thickBot="1"/>
    <row r="25" spans="1:9" ht="15.75" thickBot="1">
      <c r="A25" s="37" t="s">
        <v>12</v>
      </c>
      <c r="B25" s="36" t="s">
        <v>13</v>
      </c>
      <c r="C25" s="34" t="s">
        <v>19</v>
      </c>
      <c r="D25" s="3" t="s">
        <v>15</v>
      </c>
      <c r="E25" s="34" t="s">
        <v>21</v>
      </c>
      <c r="F25" s="3" t="s">
        <v>17</v>
      </c>
      <c r="G25" s="34" t="s">
        <v>20</v>
      </c>
    </row>
    <row r="26" spans="1:9" ht="11.25" customHeight="1" thickBot="1"/>
    <row r="27" spans="1:9" ht="15.75" thickBot="1">
      <c r="A27" s="1" t="s">
        <v>11</v>
      </c>
      <c r="B27" s="1" t="s">
        <v>1</v>
      </c>
      <c r="C27" s="1" t="s">
        <v>2</v>
      </c>
      <c r="D27" s="1" t="s">
        <v>3</v>
      </c>
      <c r="E27" s="1" t="s">
        <v>10</v>
      </c>
      <c r="F27" s="2" t="s">
        <v>5</v>
      </c>
      <c r="G27" s="2" t="s">
        <v>6</v>
      </c>
      <c r="H27" s="2" t="s">
        <v>7</v>
      </c>
      <c r="I27" s="1" t="s">
        <v>4</v>
      </c>
    </row>
    <row r="29" spans="1:9">
      <c r="A29" s="3">
        <v>10000</v>
      </c>
      <c r="B29" s="4">
        <v>0.69</v>
      </c>
      <c r="C29" s="4">
        <v>1700</v>
      </c>
      <c r="D29" s="4">
        <v>70</v>
      </c>
      <c r="E29" s="4"/>
      <c r="F29" s="7">
        <f>(A29*B29)+C29+D29</f>
        <v>8670</v>
      </c>
      <c r="G29" s="5">
        <f>F29*1.2</f>
        <v>10404</v>
      </c>
      <c r="H29" s="5">
        <f>G29*1.025</f>
        <v>10664.099999999999</v>
      </c>
      <c r="I29" s="8">
        <f>H29/A29</f>
        <v>1.0664099999999999</v>
      </c>
    </row>
    <row r="30" spans="1:9">
      <c r="A30" s="3"/>
      <c r="B30" s="4"/>
      <c r="C30" s="4"/>
      <c r="D30" s="4"/>
      <c r="E30" s="4"/>
      <c r="F30" s="7"/>
      <c r="G30" s="5"/>
      <c r="H30" s="5"/>
      <c r="I30" s="8"/>
    </row>
    <row r="31" spans="1:9">
      <c r="A31" s="3"/>
      <c r="B31" s="4"/>
      <c r="C31" s="4"/>
      <c r="D31" s="4"/>
      <c r="E31" s="4"/>
      <c r="F31" s="7"/>
      <c r="G31" s="5"/>
      <c r="H31" s="5"/>
      <c r="I31" s="8"/>
    </row>
    <row r="32" spans="1:9">
      <c r="A32" s="3"/>
      <c r="B32" s="4"/>
      <c r="C32" s="4"/>
      <c r="D32" s="4"/>
      <c r="E32" s="4"/>
      <c r="F32" s="7"/>
      <c r="G32" s="5"/>
      <c r="H32" s="5"/>
      <c r="I32" s="8"/>
    </row>
    <row r="33" spans="1:9">
      <c r="A33" s="3"/>
      <c r="B33" s="4"/>
      <c r="C33" s="4"/>
      <c r="D33" s="4"/>
      <c r="E33" s="4"/>
      <c r="F33" s="7"/>
      <c r="G33" s="5"/>
      <c r="H33" s="5"/>
      <c r="I33" s="8"/>
    </row>
    <row r="34" spans="1:9">
      <c r="A34" s="3"/>
      <c r="B34" s="4"/>
      <c r="C34" s="4"/>
      <c r="D34" s="4"/>
      <c r="E34" s="4"/>
      <c r="F34" s="7"/>
      <c r="G34" s="5"/>
      <c r="H34" s="5"/>
      <c r="I34" s="8"/>
    </row>
    <row r="35" spans="1:9">
      <c r="A35" s="3"/>
      <c r="B35" s="4"/>
      <c r="C35" s="4"/>
      <c r="D35" s="4"/>
      <c r="E35" s="4"/>
      <c r="F35" s="7"/>
      <c r="G35" s="5"/>
      <c r="H35" s="5"/>
      <c r="I35" s="8"/>
    </row>
    <row r="36" spans="1:9">
      <c r="A36" s="3"/>
      <c r="B36" s="4"/>
      <c r="C36" s="4"/>
      <c r="D36" s="4"/>
      <c r="E36" s="4"/>
      <c r="F36" s="7"/>
      <c r="G36" s="5"/>
      <c r="H36" s="5"/>
      <c r="I36" s="8"/>
    </row>
    <row r="37" spans="1:9">
      <c r="A37" s="3"/>
      <c r="B37" s="4"/>
      <c r="C37" s="4"/>
      <c r="D37" s="4"/>
      <c r="E37" s="4"/>
      <c r="F37" s="7"/>
      <c r="G37" s="5"/>
      <c r="H37" s="5"/>
      <c r="I37" s="8"/>
    </row>
    <row r="38" spans="1:9">
      <c r="A38" s="3"/>
      <c r="B38" s="4"/>
      <c r="C38" s="4"/>
      <c r="D38" s="4"/>
      <c r="E38" s="4"/>
      <c r="F38" s="7"/>
      <c r="G38" s="5"/>
      <c r="H38" s="5"/>
      <c r="I38" s="8"/>
    </row>
    <row r="39" spans="1:9">
      <c r="A39" s="3"/>
      <c r="B39" s="4"/>
      <c r="C39" s="4"/>
      <c r="D39" s="4"/>
      <c r="E39" s="4"/>
      <c r="F39" s="7"/>
      <c r="G39" s="5"/>
      <c r="H39" s="5"/>
      <c r="I39" s="8"/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Wolfisberg</dc:creator>
  <cp:lastModifiedBy>Utilisateur</cp:lastModifiedBy>
  <cp:lastPrinted>2015-11-23T09:25:13Z</cp:lastPrinted>
  <dcterms:created xsi:type="dcterms:W3CDTF">2015-05-22T12:26:32Z</dcterms:created>
  <dcterms:modified xsi:type="dcterms:W3CDTF">2016-03-02T21:52:39Z</dcterms:modified>
</cp:coreProperties>
</file>