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Mitarbeiter\Heures des collaborateurs\Horaires 2025\"/>
    </mc:Choice>
  </mc:AlternateContent>
  <xr:revisionPtr revIDLastSave="0" documentId="13_ncr:1_{E56FB0E8-53D9-42EA-8A05-6CE9909A09C6}" xr6:coauthVersionLast="47" xr6:coauthVersionMax="47" xr10:uidLastSave="{00000000-0000-0000-0000-000000000000}"/>
  <bookViews>
    <workbookView xWindow="-120" yWindow="-120" windowWidth="29040" windowHeight="15840" activeTab="2" xr2:uid="{4C72767B-01DC-4250-8A42-74916ACC9750}"/>
  </bookViews>
  <sheets>
    <sheet name="Veronica 24 12" sheetId="1" r:id="rId1"/>
    <sheet name="Veronica 25 01" sheetId="3" r:id="rId2"/>
    <sheet name="Bilel 24 12" sheetId="2" r:id="rId3"/>
    <sheet name="Bilel 25 0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4" l="1"/>
  <c r="G34" i="4"/>
  <c r="F34" i="4"/>
  <c r="E33" i="4"/>
  <c r="E32" i="4"/>
  <c r="E29" i="4"/>
  <c r="E28" i="4"/>
  <c r="E27" i="4"/>
  <c r="E26" i="4"/>
  <c r="E25" i="4"/>
  <c r="E22" i="4"/>
  <c r="E21" i="4"/>
  <c r="E20" i="4"/>
  <c r="E19" i="4"/>
  <c r="E18" i="4"/>
  <c r="E15" i="4"/>
  <c r="E14" i="4"/>
  <c r="E13" i="4"/>
  <c r="E12" i="4"/>
  <c r="E11" i="4"/>
  <c r="E8" i="4"/>
  <c r="E7" i="4"/>
  <c r="E6" i="4"/>
  <c r="E5" i="4"/>
  <c r="E34" i="4" s="1"/>
  <c r="E4" i="4"/>
  <c r="F35" i="3"/>
  <c r="E35" i="3"/>
  <c r="E19" i="3"/>
  <c r="E33" i="3"/>
  <c r="E32" i="3"/>
  <c r="E31" i="3"/>
  <c r="E30" i="3"/>
  <c r="E26" i="3"/>
  <c r="E25" i="3"/>
  <c r="E24" i="3"/>
  <c r="E23" i="3"/>
  <c r="E18" i="3"/>
  <c r="E17" i="3"/>
  <c r="E16" i="3"/>
  <c r="E15" i="3"/>
  <c r="E11" i="3"/>
  <c r="E10" i="3"/>
  <c r="E9" i="3"/>
  <c r="E8" i="3"/>
  <c r="E4" i="3"/>
  <c r="E3" i="3"/>
  <c r="E38" i="3"/>
  <c r="E28" i="1"/>
  <c r="E33" i="2"/>
  <c r="E32" i="2"/>
  <c r="E29" i="2"/>
  <c r="E28" i="2"/>
  <c r="E25" i="2"/>
  <c r="E26" i="2"/>
  <c r="E22" i="2"/>
  <c r="E21" i="2"/>
  <c r="E20" i="2"/>
  <c r="E19" i="2"/>
  <c r="E18" i="2"/>
  <c r="E15" i="2"/>
  <c r="E14" i="2"/>
  <c r="E13" i="2"/>
  <c r="E12" i="2"/>
  <c r="E11" i="2"/>
  <c r="E8" i="2"/>
  <c r="E37" i="2"/>
  <c r="G34" i="2"/>
  <c r="F34" i="2"/>
  <c r="E27" i="2"/>
  <c r="E7" i="2"/>
  <c r="E6" i="2"/>
  <c r="E5" i="2"/>
  <c r="E4" i="2"/>
  <c r="E37" i="1"/>
  <c r="G34" i="1"/>
  <c r="F34" i="1"/>
  <c r="E33" i="1"/>
  <c r="E32" i="1"/>
  <c r="E27" i="1"/>
  <c r="E26" i="1"/>
  <c r="E25" i="1"/>
  <c r="E21" i="1"/>
  <c r="E20" i="1"/>
  <c r="E19" i="1"/>
  <c r="E18" i="1"/>
  <c r="E14" i="1"/>
  <c r="E13" i="1"/>
  <c r="E12" i="1"/>
  <c r="E11" i="1"/>
  <c r="E7" i="1"/>
  <c r="E6" i="1"/>
  <c r="E5" i="1"/>
  <c r="E4" i="1"/>
  <c r="E34" i="1" l="1"/>
  <c r="E34" i="2"/>
</calcChain>
</file>

<file path=xl/sharedStrings.xml><?xml version="1.0" encoding="utf-8"?>
<sst xmlns="http://schemas.openxmlformats.org/spreadsheetml/2006/main" count="68" uniqueCount="16">
  <si>
    <t>Mois:</t>
  </si>
  <si>
    <t>Décembre</t>
  </si>
  <si>
    <t>Date</t>
  </si>
  <si>
    <t>Heure arrivée</t>
  </si>
  <si>
    <t>Heure départ</t>
  </si>
  <si>
    <t>Pause</t>
  </si>
  <si>
    <t>Total</t>
  </si>
  <si>
    <t>Total:</t>
  </si>
  <si>
    <t>Veronica</t>
  </si>
  <si>
    <t>Ecart</t>
  </si>
  <si>
    <t>Férié</t>
  </si>
  <si>
    <t>Théorique</t>
  </si>
  <si>
    <t>Bilel</t>
  </si>
  <si>
    <t>Fermeture</t>
  </si>
  <si>
    <t>Janvier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</si>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</sst>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0C]0.00"/>
    <numFmt numFmtId="165" formatCode="mmm&quot;.&quot;yy"/>
    <numFmt numFmtId="166" formatCode="[$-100C]General"/>
    <numFmt numFmtId="167" formatCode="hh&quot;:&quot;mm"/>
    <numFmt numFmtId="168" formatCode="[h]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/>
    <xf numFmtId="166" fontId="5" fillId="0" borderId="0" applyBorder="0" applyProtection="0"/>
    <xf numFmtId="164" fontId="5" fillId="0" borderId="0" applyBorder="0" applyProtection="0"/>
  </cellStyleXfs>
  <cellXfs count="47">
    <xf numFmtId="0" fontId="0" fillId="0" borderId="0" xfId="0"/>
    <xf numFmtId="165" fontId="3" fillId="2" borderId="1" xfId="1" applyNumberFormat="1" applyFont="1" applyFill="1" applyBorder="1" applyAlignment="1">
      <alignment horizontal="left"/>
    </xf>
    <xf numFmtId="165" fontId="4" fillId="2" borderId="2" xfId="1" applyNumberFormat="1" applyFont="1" applyFill="1" applyBorder="1"/>
    <xf numFmtId="165" fontId="4" fillId="2" borderId="3" xfId="1" applyNumberFormat="1" applyFont="1" applyFill="1" applyBorder="1" applyAlignment="1">
      <alignment horizontal="center"/>
    </xf>
    <xf numFmtId="165" fontId="4" fillId="2" borderId="4" xfId="1" applyNumberFormat="1" applyFont="1" applyFill="1" applyBorder="1" applyAlignment="1">
      <alignment horizontal="center"/>
    </xf>
    <xf numFmtId="164" fontId="7" fillId="2" borderId="5" xfId="3" applyFont="1" applyFill="1" applyBorder="1" applyAlignment="1">
      <alignment vertical="center"/>
    </xf>
    <xf numFmtId="164" fontId="7" fillId="3" borderId="6" xfId="3" applyFont="1" applyFill="1" applyBorder="1" applyAlignment="1">
      <alignment vertical="center"/>
    </xf>
    <xf numFmtId="164" fontId="7" fillId="4" borderId="6" xfId="3" applyFont="1" applyFill="1" applyBorder="1" applyAlignment="1">
      <alignment vertical="center"/>
    </xf>
    <xf numFmtId="164" fontId="7" fillId="5" borderId="6" xfId="3" applyFont="1" applyFill="1" applyBorder="1" applyAlignment="1">
      <alignment vertical="center"/>
    </xf>
    <xf numFmtId="164" fontId="7" fillId="2" borderId="7" xfId="3" applyFont="1" applyFill="1" applyBorder="1" applyAlignment="1">
      <alignment horizontal="center" vertical="center"/>
    </xf>
    <xf numFmtId="164" fontId="7" fillId="2" borderId="4" xfId="3" applyFont="1" applyFill="1" applyBorder="1" applyAlignment="1">
      <alignment horizontal="center" vertical="center"/>
    </xf>
    <xf numFmtId="14" fontId="6" fillId="0" borderId="8" xfId="3" applyNumberFormat="1" applyFont="1" applyBorder="1" applyAlignment="1">
      <alignment horizontal="left"/>
    </xf>
    <xf numFmtId="167" fontId="8" fillId="6" borderId="9" xfId="3" applyNumberFormat="1" applyFont="1" applyFill="1" applyBorder="1" applyAlignment="1">
      <alignment horizontal="left"/>
    </xf>
    <xf numFmtId="167" fontId="6" fillId="6" borderId="9" xfId="3" applyNumberFormat="1" applyFont="1" applyFill="1" applyBorder="1" applyAlignment="1">
      <alignment horizontal="left"/>
    </xf>
    <xf numFmtId="167" fontId="7" fillId="6" borderId="10" xfId="3" applyNumberFormat="1" applyFont="1" applyFill="1" applyBorder="1" applyAlignment="1">
      <alignment horizontal="center"/>
    </xf>
    <xf numFmtId="167" fontId="6" fillId="6" borderId="11" xfId="3" applyNumberFormat="1" applyFont="1" applyFill="1" applyBorder="1" applyAlignment="1">
      <alignment horizontal="right"/>
    </xf>
    <xf numFmtId="167" fontId="8" fillId="0" borderId="9" xfId="3" applyNumberFormat="1" applyFont="1" applyBorder="1" applyAlignment="1">
      <alignment horizontal="left"/>
    </xf>
    <xf numFmtId="167" fontId="6" fillId="0" borderId="9" xfId="3" applyNumberFormat="1" applyFont="1" applyBorder="1" applyAlignment="1">
      <alignment horizontal="left"/>
    </xf>
    <xf numFmtId="167" fontId="7" fillId="0" borderId="10" xfId="3" applyNumberFormat="1" applyFont="1" applyBorder="1" applyAlignment="1">
      <alignment horizontal="center"/>
    </xf>
    <xf numFmtId="167" fontId="7" fillId="0" borderId="12" xfId="3" applyNumberFormat="1" applyFont="1" applyBorder="1" applyAlignment="1">
      <alignment horizontal="center"/>
    </xf>
    <xf numFmtId="164" fontId="4" fillId="0" borderId="13" xfId="3" applyFont="1" applyBorder="1"/>
    <xf numFmtId="164" fontId="4" fillId="0" borderId="14" xfId="3" applyFont="1" applyBorder="1"/>
    <xf numFmtId="164" fontId="6" fillId="0" borderId="14" xfId="1" applyFont="1" applyBorder="1"/>
    <xf numFmtId="164" fontId="4" fillId="0" borderId="14" xfId="3" applyFont="1" applyBorder="1" applyAlignment="1">
      <alignment horizontal="right"/>
    </xf>
    <xf numFmtId="168" fontId="7" fillId="0" borderId="15" xfId="3" applyNumberFormat="1" applyFont="1" applyBorder="1" applyAlignment="1">
      <alignment horizontal="center"/>
    </xf>
    <xf numFmtId="168" fontId="7" fillId="0" borderId="16" xfId="3" applyNumberFormat="1" applyFont="1" applyBorder="1" applyAlignment="1">
      <alignment horizontal="center"/>
    </xf>
    <xf numFmtId="0" fontId="9" fillId="7" borderId="0" xfId="0" applyFont="1" applyFill="1" applyAlignment="1">
      <alignment horizontal="right"/>
    </xf>
    <xf numFmtId="0" fontId="0" fillId="0" borderId="0" xfId="0" applyAlignment="1">
      <alignment horizontal="center"/>
    </xf>
    <xf numFmtId="2" fontId="9" fillId="7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166" fontId="6" fillId="0" borderId="0" xfId="2" applyFont="1" applyAlignment="1">
      <alignment horizontal="right"/>
    </xf>
    <xf numFmtId="0" fontId="0" fillId="0" borderId="0" xfId="0" applyAlignment="1">
      <alignment horizontal="right"/>
    </xf>
    <xf numFmtId="14" fontId="6" fillId="7" borderId="8" xfId="3" applyNumberFormat="1" applyFont="1" applyFill="1" applyBorder="1" applyAlignment="1">
      <alignment horizontal="left"/>
    </xf>
    <xf numFmtId="167" fontId="8" fillId="7" borderId="9" xfId="3" applyNumberFormat="1" applyFont="1" applyFill="1" applyBorder="1" applyAlignment="1">
      <alignment horizontal="left"/>
    </xf>
    <xf numFmtId="167" fontId="6" fillId="7" borderId="9" xfId="3" applyNumberFormat="1" applyFont="1" applyFill="1" applyBorder="1" applyAlignment="1">
      <alignment horizontal="left"/>
    </xf>
    <xf numFmtId="167" fontId="7" fillId="7" borderId="10" xfId="3" applyNumberFormat="1" applyFont="1" applyFill="1" applyBorder="1" applyAlignment="1">
      <alignment horizontal="center"/>
    </xf>
    <xf numFmtId="167" fontId="7" fillId="7" borderId="12" xfId="3" applyNumberFormat="1" applyFont="1" applyFill="1" applyBorder="1" applyAlignment="1">
      <alignment horizontal="center"/>
    </xf>
    <xf numFmtId="0" fontId="0" fillId="7" borderId="0" xfId="0" applyFill="1"/>
    <xf numFmtId="0" fontId="0" fillId="8" borderId="0" xfId="0" applyFill="1"/>
    <xf numFmtId="167" fontId="8" fillId="8" borderId="9" xfId="3" applyNumberFormat="1" applyFont="1" applyFill="1" applyBorder="1" applyAlignment="1">
      <alignment horizontal="left"/>
    </xf>
    <xf numFmtId="167" fontId="6" fillId="8" borderId="9" xfId="3" applyNumberFormat="1" applyFont="1" applyFill="1" applyBorder="1" applyAlignment="1">
      <alignment horizontal="left"/>
    </xf>
    <xf numFmtId="167" fontId="7" fillId="8" borderId="10" xfId="3" applyNumberFormat="1" applyFont="1" applyFill="1" applyBorder="1" applyAlignment="1">
      <alignment horizontal="center"/>
    </xf>
    <xf numFmtId="167" fontId="7" fillId="8" borderId="12" xfId="3" applyNumberFormat="1" applyFont="1" applyFill="1" applyBorder="1" applyAlignment="1">
      <alignment horizontal="center"/>
    </xf>
    <xf numFmtId="14" fontId="6" fillId="8" borderId="8" xfId="3" applyNumberFormat="1" applyFont="1" applyFill="1" applyBorder="1" applyAlignment="1">
      <alignment horizontal="left"/>
    </xf>
    <xf numFmtId="14" fontId="6" fillId="6" borderId="8" xfId="3" applyNumberFormat="1" applyFont="1" applyFill="1" applyBorder="1" applyAlignment="1">
      <alignment horizontal="left"/>
    </xf>
    <xf numFmtId="166" fontId="6" fillId="0" borderId="0" xfId="2" applyFont="1" applyAlignment="1">
      <alignment horizontal="center"/>
    </xf>
    <xf numFmtId="166" fontId="7" fillId="0" borderId="0" xfId="2" applyFont="1" applyAlignment="1">
      <alignment horizontal="center"/>
    </xf>
  </cellXfs>
  <cellStyles count="4">
    <cellStyle name="Excel Built-in Normal" xfId="2" xr:uid="{8CC53534-060A-4181-B3B4-DD0D6218B905}"/>
    <cellStyle name="Excel Built-in Normal 2" xfId="3" xr:uid="{4AA60D95-DB2D-4DEF-883C-BE3AE02A0B30}"/>
    <cellStyle name="Normal" xfId="0" builtinId="0"/>
    <cellStyle name="Normal 14" xfId="1" xr:uid="{7D31CC6F-78D2-4F17-88A7-5BF98958F1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33062-A259-461F-A49E-965BAE2F7E13}">
  <dimension ref="A1:H37"/>
  <sheetViews>
    <sheetView workbookViewId="0">
      <selection activeCell="I24" sqref="I24"/>
    </sheetView>
  </sheetViews>
  <sheetFormatPr baseColWidth="10" defaultRowHeight="15" x14ac:dyDescent="0.25"/>
  <cols>
    <col min="1" max="1" width="10.140625" bestFit="1" customWidth="1"/>
    <col min="2" max="2" width="13.140625" bestFit="1" customWidth="1"/>
    <col min="3" max="3" width="12.7109375" bestFit="1" customWidth="1"/>
    <col min="4" max="4" width="7.7109375" bestFit="1" customWidth="1"/>
    <col min="5" max="5" width="11.28515625" bestFit="1" customWidth="1"/>
    <col min="6" max="6" width="10.140625" bestFit="1" customWidth="1"/>
    <col min="7" max="7" width="6.140625" style="31" customWidth="1"/>
    <col min="8" max="8" width="10.42578125" bestFit="1" customWidth="1"/>
  </cols>
  <sheetData>
    <row r="1" spans="1:7" ht="19.5" thickBot="1" x14ac:dyDescent="0.35">
      <c r="A1" s="1" t="s">
        <v>0</v>
      </c>
      <c r="B1" s="2" t="s">
        <v>1</v>
      </c>
      <c r="C1" s="2"/>
      <c r="D1" s="2"/>
      <c r="E1" s="3" t="s">
        <v>8</v>
      </c>
      <c r="F1" s="4"/>
      <c r="G1" s="30"/>
    </row>
    <row r="2" spans="1:7" ht="15.75" thickBot="1" x14ac:dyDescent="0.3">
      <c r="A2" s="5" t="s">
        <v>2</v>
      </c>
      <c r="B2" s="6" t="s">
        <v>3</v>
      </c>
      <c r="C2" s="7" t="s">
        <v>4</v>
      </c>
      <c r="D2" s="8" t="s">
        <v>5</v>
      </c>
      <c r="E2" s="9" t="s">
        <v>6</v>
      </c>
      <c r="F2" s="10" t="s">
        <v>11</v>
      </c>
      <c r="G2" s="30"/>
    </row>
    <row r="3" spans="1:7" x14ac:dyDescent="0.25">
      <c r="A3" s="11">
        <v>45627</v>
      </c>
      <c r="B3" s="12"/>
      <c r="C3" s="13"/>
      <c r="D3" s="13"/>
      <c r="E3" s="14"/>
      <c r="F3" s="15"/>
      <c r="G3" s="30"/>
    </row>
    <row r="4" spans="1:7" x14ac:dyDescent="0.25">
      <c r="A4" s="11">
        <v>45628</v>
      </c>
      <c r="B4" s="16">
        <v>0.36458333333333331</v>
      </c>
      <c r="C4" s="17">
        <v>0.5625</v>
      </c>
      <c r="D4" s="17"/>
      <c r="E4" s="18">
        <f t="shared" ref="E4:E7" si="0">C4-B4-D4</f>
        <v>0.19791666666666669</v>
      </c>
      <c r="F4" s="19">
        <v>0.17708333333333334</v>
      </c>
      <c r="G4" s="30"/>
    </row>
    <row r="5" spans="1:7" x14ac:dyDescent="0.25">
      <c r="A5" s="11">
        <v>45629</v>
      </c>
      <c r="B5" s="16">
        <v>0.36458333333333331</v>
      </c>
      <c r="C5" s="17">
        <v>0.71875</v>
      </c>
      <c r="D5" s="17">
        <v>2.0833333333333332E-2</v>
      </c>
      <c r="E5" s="18">
        <f t="shared" si="0"/>
        <v>0.33333333333333337</v>
      </c>
      <c r="F5" s="19">
        <v>0.35416666666666669</v>
      </c>
      <c r="G5" s="30"/>
    </row>
    <row r="6" spans="1:7" x14ac:dyDescent="0.25">
      <c r="A6" s="11">
        <v>45630</v>
      </c>
      <c r="B6" s="16">
        <v>0.36458333333333331</v>
      </c>
      <c r="C6" s="17">
        <v>0.55208333333333337</v>
      </c>
      <c r="D6" s="17"/>
      <c r="E6" s="18">
        <f t="shared" si="0"/>
        <v>0.18750000000000006</v>
      </c>
      <c r="F6" s="19">
        <v>0.17708333333333334</v>
      </c>
      <c r="G6" s="30"/>
    </row>
    <row r="7" spans="1:7" x14ac:dyDescent="0.25">
      <c r="A7" s="11">
        <v>45631</v>
      </c>
      <c r="B7" s="16">
        <v>0.36805555555555558</v>
      </c>
      <c r="C7" s="17">
        <v>0.51736111111111105</v>
      </c>
      <c r="D7" s="17"/>
      <c r="E7" s="18">
        <f t="shared" si="0"/>
        <v>0.14930555555555547</v>
      </c>
      <c r="F7" s="19">
        <v>0.17708333333333334</v>
      </c>
      <c r="G7" s="30">
        <v>21.25</v>
      </c>
    </row>
    <row r="8" spans="1:7" x14ac:dyDescent="0.25">
      <c r="A8" s="44">
        <v>45632</v>
      </c>
      <c r="B8" s="12"/>
      <c r="C8" s="13"/>
      <c r="D8" s="13"/>
      <c r="E8" s="14"/>
      <c r="F8" s="15"/>
      <c r="G8" s="30"/>
    </row>
    <row r="9" spans="1:7" x14ac:dyDescent="0.25">
      <c r="A9" s="44">
        <v>45633</v>
      </c>
      <c r="B9" s="12"/>
      <c r="C9" s="13"/>
      <c r="D9" s="13"/>
      <c r="E9" s="14"/>
      <c r="F9" s="15"/>
      <c r="G9" s="30"/>
    </row>
    <row r="10" spans="1:7" x14ac:dyDescent="0.25">
      <c r="A10" s="44">
        <v>45634</v>
      </c>
      <c r="B10" s="12"/>
      <c r="C10" s="13"/>
      <c r="D10" s="13"/>
      <c r="E10" s="14"/>
      <c r="F10" s="15"/>
      <c r="G10" s="30"/>
    </row>
    <row r="11" spans="1:7" x14ac:dyDescent="0.25">
      <c r="A11" s="11">
        <v>45635</v>
      </c>
      <c r="B11" s="16">
        <v>0.36458333333333331</v>
      </c>
      <c r="C11" s="17">
        <v>0.56944444444444442</v>
      </c>
      <c r="D11" s="17"/>
      <c r="E11" s="18">
        <f t="shared" ref="E11:E14" si="1">C11-B11-D11</f>
        <v>0.2048611111111111</v>
      </c>
      <c r="F11" s="19">
        <v>0.17708333333333334</v>
      </c>
      <c r="G11" s="30"/>
    </row>
    <row r="12" spans="1:7" x14ac:dyDescent="0.25">
      <c r="A12" s="11">
        <v>45636</v>
      </c>
      <c r="B12" s="16">
        <v>0.36805555555555558</v>
      </c>
      <c r="C12" s="17">
        <v>0.70833333333333337</v>
      </c>
      <c r="D12" s="17">
        <v>5.2083333333333336E-2</v>
      </c>
      <c r="E12" s="18">
        <f t="shared" si="1"/>
        <v>0.28819444444444448</v>
      </c>
      <c r="F12" s="19">
        <v>0.35416666666666669</v>
      </c>
      <c r="G12" s="30"/>
    </row>
    <row r="13" spans="1:7" x14ac:dyDescent="0.25">
      <c r="A13" s="11">
        <v>45637</v>
      </c>
      <c r="B13" s="16">
        <v>0.37847222222222227</v>
      </c>
      <c r="C13" s="17">
        <v>0.5625</v>
      </c>
      <c r="D13" s="17"/>
      <c r="E13" s="18">
        <f t="shared" si="1"/>
        <v>0.18402777777777773</v>
      </c>
      <c r="F13" s="19">
        <v>0.17708333333333334</v>
      </c>
      <c r="G13" s="30"/>
    </row>
    <row r="14" spans="1:7" x14ac:dyDescent="0.25">
      <c r="A14" s="11">
        <v>45638</v>
      </c>
      <c r="B14" s="16">
        <v>0.37847222222222227</v>
      </c>
      <c r="C14" s="17">
        <v>0.54166666666666663</v>
      </c>
      <c r="D14" s="17"/>
      <c r="E14" s="18">
        <f t="shared" si="1"/>
        <v>0.16319444444444436</v>
      </c>
      <c r="F14" s="19">
        <v>0.17708333333333334</v>
      </c>
      <c r="G14" s="30">
        <v>21.25</v>
      </c>
    </row>
    <row r="15" spans="1:7" x14ac:dyDescent="0.25">
      <c r="A15" s="44">
        <v>45639</v>
      </c>
      <c r="B15" s="12"/>
      <c r="C15" s="13"/>
      <c r="D15" s="13"/>
      <c r="E15" s="14"/>
      <c r="F15" s="15"/>
      <c r="G15" s="30"/>
    </row>
    <row r="16" spans="1:7" x14ac:dyDescent="0.25">
      <c r="A16" s="44">
        <v>45640</v>
      </c>
      <c r="B16" s="12"/>
      <c r="C16" s="13"/>
      <c r="D16" s="13"/>
      <c r="E16" s="14"/>
      <c r="F16" s="15"/>
      <c r="G16" s="30"/>
    </row>
    <row r="17" spans="1:8" x14ac:dyDescent="0.25">
      <c r="A17" s="44">
        <v>45641</v>
      </c>
      <c r="B17" s="12"/>
      <c r="C17" s="13"/>
      <c r="D17" s="13"/>
      <c r="E17" s="14"/>
      <c r="F17" s="15"/>
      <c r="G17" s="30"/>
    </row>
    <row r="18" spans="1:8" x14ac:dyDescent="0.25">
      <c r="A18" s="11">
        <v>45642</v>
      </c>
      <c r="B18" s="16">
        <v>0.3611111111111111</v>
      </c>
      <c r="C18" s="17">
        <v>0.55555555555555558</v>
      </c>
      <c r="D18" s="17"/>
      <c r="E18" s="18">
        <f t="shared" ref="E18:E21" si="2">C18-B18-D18</f>
        <v>0.19444444444444448</v>
      </c>
      <c r="F18" s="19">
        <v>0.17708333333333334</v>
      </c>
      <c r="G18" s="30"/>
    </row>
    <row r="19" spans="1:8" x14ac:dyDescent="0.25">
      <c r="A19" s="11">
        <v>45643</v>
      </c>
      <c r="B19" s="16">
        <v>0.3125</v>
      </c>
      <c r="C19" s="17">
        <v>0.6875</v>
      </c>
      <c r="D19" s="17">
        <v>2.0833333333333332E-2</v>
      </c>
      <c r="E19" s="18">
        <f t="shared" si="2"/>
        <v>0.35416666666666669</v>
      </c>
      <c r="F19" s="19">
        <v>0.35416666666666669</v>
      </c>
      <c r="G19" s="30"/>
    </row>
    <row r="20" spans="1:8" x14ac:dyDescent="0.25">
      <c r="A20" s="11">
        <v>45644</v>
      </c>
      <c r="B20" s="16">
        <v>0.3611111111111111</v>
      </c>
      <c r="C20" s="17">
        <v>0.5625</v>
      </c>
      <c r="D20" s="17"/>
      <c r="E20" s="18">
        <f t="shared" si="2"/>
        <v>0.2013888888888889</v>
      </c>
      <c r="F20" s="19">
        <v>0.17708333333333334</v>
      </c>
      <c r="G20" s="30"/>
    </row>
    <row r="21" spans="1:8" x14ac:dyDescent="0.25">
      <c r="A21" s="11">
        <v>45645</v>
      </c>
      <c r="B21" s="16">
        <v>0.36458333333333331</v>
      </c>
      <c r="C21" s="17">
        <v>0.54166666666666663</v>
      </c>
      <c r="D21" s="17"/>
      <c r="E21" s="18">
        <f t="shared" si="2"/>
        <v>0.17708333333333331</v>
      </c>
      <c r="F21" s="19">
        <v>0.17708333333333334</v>
      </c>
      <c r="G21" s="30">
        <v>21.25</v>
      </c>
    </row>
    <row r="22" spans="1:8" x14ac:dyDescent="0.25">
      <c r="A22" s="44">
        <v>45646</v>
      </c>
      <c r="B22" s="12"/>
      <c r="C22" s="13"/>
      <c r="D22" s="13"/>
      <c r="E22" s="14"/>
      <c r="F22" s="15"/>
      <c r="G22" s="30"/>
    </row>
    <row r="23" spans="1:8" x14ac:dyDescent="0.25">
      <c r="A23" s="44">
        <v>45647</v>
      </c>
      <c r="B23" s="12"/>
      <c r="C23" s="13"/>
      <c r="D23" s="13"/>
      <c r="E23" s="14"/>
      <c r="F23" s="15"/>
      <c r="G23" s="30"/>
    </row>
    <row r="24" spans="1:8" x14ac:dyDescent="0.25">
      <c r="A24" s="44">
        <v>45648</v>
      </c>
      <c r="B24" s="12"/>
      <c r="C24" s="13"/>
      <c r="D24" s="13"/>
      <c r="E24" s="14"/>
      <c r="F24" s="15"/>
      <c r="G24" s="30"/>
    </row>
    <row r="25" spans="1:8" x14ac:dyDescent="0.25">
      <c r="A25" s="43">
        <v>45649</v>
      </c>
      <c r="B25" s="39"/>
      <c r="C25" s="40"/>
      <c r="D25" s="40"/>
      <c r="E25" s="41">
        <f t="shared" ref="E25:E28" si="3">C25-B25-D25</f>
        <v>0</v>
      </c>
      <c r="F25" s="42">
        <v>0.17708333333333334</v>
      </c>
      <c r="G25" s="30"/>
      <c r="H25" s="38" t="s">
        <v>13</v>
      </c>
    </row>
    <row r="26" spans="1:8" x14ac:dyDescent="0.25">
      <c r="A26" s="43">
        <v>45650</v>
      </c>
      <c r="B26" s="39"/>
      <c r="C26" s="40"/>
      <c r="D26" s="40"/>
      <c r="E26" s="41">
        <f t="shared" si="3"/>
        <v>0</v>
      </c>
      <c r="F26" s="42">
        <v>0.35416666666666669</v>
      </c>
      <c r="G26" s="30"/>
      <c r="H26" s="38" t="s">
        <v>13</v>
      </c>
    </row>
    <row r="27" spans="1:8" x14ac:dyDescent="0.25">
      <c r="A27" s="32">
        <v>45651</v>
      </c>
      <c r="B27" s="33">
        <v>0.36458333333333331</v>
      </c>
      <c r="C27" s="34">
        <v>0.54166666666666663</v>
      </c>
      <c r="D27" s="34"/>
      <c r="E27" s="35">
        <f t="shared" si="3"/>
        <v>0.17708333333333331</v>
      </c>
      <c r="F27" s="36">
        <v>0.17708333333333334</v>
      </c>
      <c r="G27" s="30"/>
      <c r="H27" s="37" t="s">
        <v>10</v>
      </c>
    </row>
    <row r="28" spans="1:8" x14ac:dyDescent="0.25">
      <c r="A28" s="43">
        <v>45652</v>
      </c>
      <c r="B28" s="39"/>
      <c r="C28" s="40"/>
      <c r="D28" s="40"/>
      <c r="E28" s="41">
        <f t="shared" si="3"/>
        <v>0</v>
      </c>
      <c r="F28" s="42">
        <v>0.17708333333333334</v>
      </c>
      <c r="G28" s="30">
        <v>21.25</v>
      </c>
      <c r="H28" s="38" t="s">
        <v>13</v>
      </c>
    </row>
    <row r="29" spans="1:8" x14ac:dyDescent="0.25">
      <c r="A29" s="44">
        <v>45653</v>
      </c>
      <c r="B29" s="12"/>
      <c r="C29" s="13"/>
      <c r="D29" s="13"/>
      <c r="E29" s="14"/>
      <c r="F29" s="15"/>
      <c r="G29" s="30"/>
      <c r="H29" s="38" t="s">
        <v>13</v>
      </c>
    </row>
    <row r="30" spans="1:8" x14ac:dyDescent="0.25">
      <c r="A30" s="44">
        <v>45654</v>
      </c>
      <c r="B30" s="12"/>
      <c r="C30" s="13"/>
      <c r="D30" s="13"/>
      <c r="E30" s="14"/>
      <c r="F30" s="15"/>
      <c r="G30" s="30"/>
    </row>
    <row r="31" spans="1:8" x14ac:dyDescent="0.25">
      <c r="A31" s="44">
        <v>45655</v>
      </c>
      <c r="B31" s="12"/>
      <c r="C31" s="13"/>
      <c r="D31" s="13"/>
      <c r="E31" s="14"/>
      <c r="F31" s="15"/>
      <c r="G31" s="30"/>
    </row>
    <row r="32" spans="1:8" x14ac:dyDescent="0.25">
      <c r="A32" s="43">
        <v>45656</v>
      </c>
      <c r="B32" s="39"/>
      <c r="C32" s="40"/>
      <c r="D32" s="40"/>
      <c r="E32" s="41">
        <f t="shared" ref="E32:E33" si="4">C32-B32-D32</f>
        <v>0</v>
      </c>
      <c r="F32" s="42">
        <v>0.17708333333333334</v>
      </c>
      <c r="G32" s="30">
        <v>4.25</v>
      </c>
      <c r="H32" s="38" t="s">
        <v>13</v>
      </c>
    </row>
    <row r="33" spans="1:8" ht="15.75" thickBot="1" x14ac:dyDescent="0.3">
      <c r="A33" s="43">
        <v>45657</v>
      </c>
      <c r="B33" s="39"/>
      <c r="C33" s="40"/>
      <c r="D33" s="40"/>
      <c r="E33" s="41">
        <f t="shared" si="4"/>
        <v>0</v>
      </c>
      <c r="F33" s="42">
        <v>0.35416666666666669</v>
      </c>
      <c r="G33" s="30">
        <v>8.5</v>
      </c>
      <c r="H33" s="38" t="s">
        <v>13</v>
      </c>
    </row>
    <row r="34" spans="1:8" ht="19.5" thickBot="1" x14ac:dyDescent="0.35">
      <c r="A34" s="20"/>
      <c r="B34" s="21"/>
      <c r="C34" s="22"/>
      <c r="D34" s="23" t="s">
        <v>7</v>
      </c>
      <c r="E34" s="24">
        <f>SUM(E4:E8,E11:E15,E18:E22,E25:E29,E32:E33)</f>
        <v>2.8125</v>
      </c>
      <c r="F34" s="25">
        <f>SUM(F4:F8,F11:F15,F18:F22,F25:F29,F32:F33)</f>
        <v>4.072916666666667</v>
      </c>
      <c r="G34" s="30">
        <f>SUM(G7:G33)</f>
        <v>97.75</v>
      </c>
    </row>
    <row r="36" spans="1:8" x14ac:dyDescent="0.25">
      <c r="E36" s="29">
        <v>67.5</v>
      </c>
      <c r="F36" s="29">
        <v>97.75</v>
      </c>
    </row>
    <row r="37" spans="1:8" x14ac:dyDescent="0.25">
      <c r="D37" s="26" t="s">
        <v>9</v>
      </c>
      <c r="E37" s="28">
        <f>+E36-F36</f>
        <v>-30.25</v>
      </c>
      <c r="F37" s="2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E94C5-C86C-4B98-91BB-5D0503A559B9}">
  <dimension ref="A1:H38"/>
  <sheetViews>
    <sheetView topLeftCell="A9" workbookViewId="0">
      <selection activeCell="H24" sqref="H24"/>
    </sheetView>
  </sheetViews>
  <sheetFormatPr baseColWidth="10" defaultRowHeight="15" x14ac:dyDescent="0.25"/>
  <cols>
    <col min="1" max="1" width="10.140625" bestFit="1" customWidth="1"/>
    <col min="2" max="2" width="13.140625" bestFit="1" customWidth="1"/>
    <col min="3" max="3" width="12.7109375" bestFit="1" customWidth="1"/>
    <col min="4" max="4" width="7.7109375" bestFit="1" customWidth="1"/>
    <col min="5" max="5" width="11.28515625" bestFit="1" customWidth="1"/>
    <col min="6" max="6" width="10.140625" bestFit="1" customWidth="1"/>
    <col min="7" max="7" width="6.140625" style="31" customWidth="1"/>
    <col min="8" max="8" width="10.42578125" bestFit="1" customWidth="1"/>
  </cols>
  <sheetData>
    <row r="1" spans="1:8" ht="19.5" thickBot="1" x14ac:dyDescent="0.35">
      <c r="A1" s="1" t="s">
        <v>0</v>
      </c>
      <c r="B1" s="2" t="s">
        <v>14</v>
      </c>
      <c r="C1" s="2"/>
      <c r="D1" s="2"/>
      <c r="E1" s="3" t="s">
        <v>8</v>
      </c>
      <c r="F1" s="4"/>
      <c r="G1" s="30"/>
    </row>
    <row r="2" spans="1:8" ht="15.75" thickBot="1" x14ac:dyDescent="0.3">
      <c r="A2" s="5" t="s">
        <v>2</v>
      </c>
      <c r="B2" s="6" t="s">
        <v>3</v>
      </c>
      <c r="C2" s="7" t="s">
        <v>4</v>
      </c>
      <c r="D2" s="8" t="s">
        <v>5</v>
      </c>
      <c r="E2" s="9" t="s">
        <v>6</v>
      </c>
      <c r="F2" s="10" t="s">
        <v>11</v>
      </c>
      <c r="G2" s="30"/>
    </row>
    <row r="3" spans="1:8" x14ac:dyDescent="0.25">
      <c r="A3" s="11">
        <v>45658</v>
      </c>
      <c r="B3" s="33">
        <v>0.36458333333333331</v>
      </c>
      <c r="C3" s="34">
        <v>0.54166666666666663</v>
      </c>
      <c r="D3" s="34"/>
      <c r="E3" s="35">
        <f t="shared" ref="E3:E4" si="0">C3-B3-D3</f>
        <v>0.17708333333333331</v>
      </c>
      <c r="F3" s="36">
        <v>0.17708333333333334</v>
      </c>
      <c r="G3" s="30"/>
      <c r="H3" t="s">
        <v>10</v>
      </c>
    </row>
    <row r="4" spans="1:8" x14ac:dyDescent="0.25">
      <c r="A4" s="11">
        <v>45659</v>
      </c>
      <c r="B4" s="33">
        <v>0.36458333333333331</v>
      </c>
      <c r="C4" s="34">
        <v>0.54166666666666663</v>
      </c>
      <c r="D4" s="34"/>
      <c r="E4" s="35">
        <f t="shared" si="0"/>
        <v>0.17708333333333331</v>
      </c>
      <c r="F4" s="36">
        <v>0.17708333333333334</v>
      </c>
      <c r="G4" s="30"/>
      <c r="H4" t="s">
        <v>10</v>
      </c>
    </row>
    <row r="5" spans="1:8" x14ac:dyDescent="0.25">
      <c r="A5" s="11">
        <v>45660</v>
      </c>
      <c r="B5" s="12"/>
      <c r="C5" s="13"/>
      <c r="D5" s="13"/>
      <c r="E5" s="14"/>
      <c r="F5" s="15"/>
      <c r="G5" s="30"/>
    </row>
    <row r="6" spans="1:8" x14ac:dyDescent="0.25">
      <c r="A6" s="11">
        <v>45661</v>
      </c>
      <c r="B6" s="12"/>
      <c r="C6" s="13"/>
      <c r="D6" s="13"/>
      <c r="E6" s="14"/>
      <c r="F6" s="15"/>
      <c r="G6" s="30"/>
    </row>
    <row r="7" spans="1:8" x14ac:dyDescent="0.25">
      <c r="A7" s="11">
        <v>45662</v>
      </c>
      <c r="B7" s="12"/>
      <c r="C7" s="13"/>
      <c r="D7" s="13"/>
      <c r="E7" s="14"/>
      <c r="F7" s="15"/>
      <c r="G7" s="30"/>
    </row>
    <row r="8" spans="1:8" x14ac:dyDescent="0.25">
      <c r="A8" s="11">
        <v>45663</v>
      </c>
      <c r="B8" s="16">
        <v>0.3576388888888889</v>
      </c>
      <c r="C8" s="17">
        <v>0.5625</v>
      </c>
      <c r="D8" s="17"/>
      <c r="E8" s="18">
        <f t="shared" ref="E8:E11" si="1">C8-B8-D8</f>
        <v>0.2048611111111111</v>
      </c>
      <c r="F8" s="19">
        <v>0.17708333333333334</v>
      </c>
      <c r="G8" s="30"/>
    </row>
    <row r="9" spans="1:8" x14ac:dyDescent="0.25">
      <c r="A9" s="11">
        <v>45664</v>
      </c>
      <c r="B9" s="16">
        <v>0.3576388888888889</v>
      </c>
      <c r="C9" s="17">
        <v>0.69791666666666663</v>
      </c>
      <c r="D9" s="17">
        <v>2.4305555555555556E-2</v>
      </c>
      <c r="E9" s="18">
        <f t="shared" si="1"/>
        <v>0.31597222222222215</v>
      </c>
      <c r="F9" s="19">
        <v>0.35416666666666669</v>
      </c>
      <c r="G9" s="30"/>
    </row>
    <row r="10" spans="1:8" x14ac:dyDescent="0.25">
      <c r="A10" s="11">
        <v>45665</v>
      </c>
      <c r="B10" s="16">
        <v>0.36805555555555558</v>
      </c>
      <c r="C10" s="17">
        <v>0.55902777777777779</v>
      </c>
      <c r="D10" s="17"/>
      <c r="E10" s="18">
        <f t="shared" si="1"/>
        <v>0.19097222222222221</v>
      </c>
      <c r="F10" s="19">
        <v>0.17708333333333334</v>
      </c>
      <c r="G10" s="30"/>
    </row>
    <row r="11" spans="1:8" x14ac:dyDescent="0.25">
      <c r="A11" s="11">
        <v>45666</v>
      </c>
      <c r="B11" s="16">
        <v>0.3611111111111111</v>
      </c>
      <c r="C11" s="17">
        <v>0.56944444444444442</v>
      </c>
      <c r="D11" s="17"/>
      <c r="E11" s="18">
        <f t="shared" si="1"/>
        <v>0.20833333333333331</v>
      </c>
      <c r="F11" s="19">
        <v>0.17708333333333334</v>
      </c>
      <c r="G11" s="30"/>
    </row>
    <row r="12" spans="1:8" x14ac:dyDescent="0.25">
      <c r="A12" s="11">
        <v>45667</v>
      </c>
      <c r="B12" s="12"/>
      <c r="C12" s="13"/>
      <c r="D12" s="13"/>
      <c r="E12" s="14"/>
      <c r="F12" s="15"/>
      <c r="G12" s="30"/>
    </row>
    <row r="13" spans="1:8" x14ac:dyDescent="0.25">
      <c r="A13" s="11">
        <v>45668</v>
      </c>
      <c r="B13" s="12"/>
      <c r="C13" s="13"/>
      <c r="D13" s="13"/>
      <c r="E13" s="14"/>
      <c r="F13" s="15"/>
      <c r="G13" s="30"/>
    </row>
    <row r="14" spans="1:8" x14ac:dyDescent="0.25">
      <c r="A14" s="11">
        <v>45669</v>
      </c>
      <c r="B14" s="12"/>
      <c r="C14" s="13"/>
      <c r="D14" s="13"/>
      <c r="E14" s="14"/>
      <c r="F14" s="15"/>
      <c r="G14" s="30"/>
    </row>
    <row r="15" spans="1:8" x14ac:dyDescent="0.25">
      <c r="A15" s="11">
        <v>45670</v>
      </c>
      <c r="B15" s="16">
        <v>0.375</v>
      </c>
      <c r="C15" s="17">
        <v>0.58333333333333337</v>
      </c>
      <c r="D15" s="17"/>
      <c r="E15" s="18">
        <f t="shared" ref="E15:E18" si="2">C15-B15-D15</f>
        <v>0.20833333333333337</v>
      </c>
      <c r="F15" s="19">
        <v>0.17708333333333334</v>
      </c>
      <c r="G15" s="30"/>
    </row>
    <row r="16" spans="1:8" x14ac:dyDescent="0.25">
      <c r="A16" s="11">
        <v>45671</v>
      </c>
      <c r="B16" s="16">
        <v>0.35416666666666669</v>
      </c>
      <c r="C16" s="17">
        <v>0.70833333333333337</v>
      </c>
      <c r="D16" s="17">
        <v>2.0833333333333332E-2</v>
      </c>
      <c r="E16" s="18">
        <f t="shared" si="2"/>
        <v>0.33333333333333337</v>
      </c>
      <c r="F16" s="19">
        <v>0.35416666666666669</v>
      </c>
      <c r="G16" s="30"/>
    </row>
    <row r="17" spans="1:7" x14ac:dyDescent="0.25">
      <c r="A17" s="11">
        <v>45672</v>
      </c>
      <c r="B17" s="16">
        <v>0.3611111111111111</v>
      </c>
      <c r="C17" s="17">
        <v>0.56944444444444442</v>
      </c>
      <c r="D17" s="17"/>
      <c r="E17" s="18">
        <f t="shared" si="2"/>
        <v>0.20833333333333331</v>
      </c>
      <c r="F17" s="19">
        <v>0.17708333333333334</v>
      </c>
      <c r="G17" s="30"/>
    </row>
    <row r="18" spans="1:7" x14ac:dyDescent="0.25">
      <c r="A18" s="11">
        <v>45673</v>
      </c>
      <c r="B18" s="16">
        <v>0.3611111111111111</v>
      </c>
      <c r="C18" s="17">
        <v>0.53472222222222221</v>
      </c>
      <c r="D18" s="17"/>
      <c r="E18" s="18">
        <f t="shared" si="2"/>
        <v>0.1736111111111111</v>
      </c>
      <c r="F18" s="19">
        <v>0.17708333333333334</v>
      </c>
      <c r="G18" s="30"/>
    </row>
    <row r="19" spans="1:7" x14ac:dyDescent="0.25">
      <c r="A19" s="11">
        <v>45673</v>
      </c>
      <c r="B19" s="16">
        <v>0.66666666666666663</v>
      </c>
      <c r="C19" s="17">
        <v>0.68055555555555547</v>
      </c>
      <c r="D19" s="17"/>
      <c r="E19" s="18">
        <f t="shared" ref="E19" si="3">C19-B19-D19</f>
        <v>1.388888888888884E-2</v>
      </c>
      <c r="F19" s="19"/>
      <c r="G19" s="30"/>
    </row>
    <row r="20" spans="1:7" x14ac:dyDescent="0.25">
      <c r="A20" s="11">
        <v>45674</v>
      </c>
      <c r="B20" s="12"/>
      <c r="C20" s="13"/>
      <c r="D20" s="13"/>
      <c r="E20" s="14"/>
      <c r="F20" s="15"/>
      <c r="G20" s="30"/>
    </row>
    <row r="21" spans="1:7" x14ac:dyDescent="0.25">
      <c r="A21" s="11">
        <v>45675</v>
      </c>
      <c r="B21" s="12"/>
      <c r="C21" s="13"/>
      <c r="D21" s="13"/>
      <c r="E21" s="14"/>
      <c r="F21" s="15"/>
      <c r="G21" s="30"/>
    </row>
    <row r="22" spans="1:7" x14ac:dyDescent="0.25">
      <c r="A22" s="11">
        <v>45676</v>
      </c>
      <c r="B22" s="12"/>
      <c r="C22" s="13"/>
      <c r="D22" s="13"/>
      <c r="E22" s="14"/>
      <c r="F22" s="15"/>
      <c r="G22" s="30"/>
    </row>
    <row r="23" spans="1:7" x14ac:dyDescent="0.25">
      <c r="A23" s="11">
        <v>45677</v>
      </c>
      <c r="B23" s="16">
        <v>0.36805555555555558</v>
      </c>
      <c r="C23" s="17">
        <v>0.57291666666666663</v>
      </c>
      <c r="D23" s="17"/>
      <c r="E23" s="18">
        <f t="shared" ref="E23:E26" si="4">C23-B23-D23</f>
        <v>0.20486111111111105</v>
      </c>
      <c r="F23" s="19">
        <v>0.17708333333333334</v>
      </c>
      <c r="G23" s="30"/>
    </row>
    <row r="24" spans="1:7" x14ac:dyDescent="0.25">
      <c r="A24" s="11">
        <v>45678</v>
      </c>
      <c r="B24" s="16">
        <v>0.375</v>
      </c>
      <c r="C24" s="17">
        <v>0.58333333333333337</v>
      </c>
      <c r="D24" s="17"/>
      <c r="E24" s="18">
        <f t="shared" si="4"/>
        <v>0.20833333333333337</v>
      </c>
      <c r="F24" s="19">
        <v>0.35416666666666669</v>
      </c>
      <c r="G24" s="30"/>
    </row>
    <row r="25" spans="1:7" x14ac:dyDescent="0.25">
      <c r="A25" s="11">
        <v>45679</v>
      </c>
      <c r="B25" s="16">
        <v>0.3611111111111111</v>
      </c>
      <c r="C25" s="17">
        <v>0.69444444444444453</v>
      </c>
      <c r="D25" s="17">
        <v>2.0833333333333332E-2</v>
      </c>
      <c r="E25" s="18">
        <f t="shared" si="4"/>
        <v>0.31250000000000011</v>
      </c>
      <c r="F25" s="19">
        <v>0.17708333333333334</v>
      </c>
      <c r="G25" s="30"/>
    </row>
    <row r="26" spans="1:7" x14ac:dyDescent="0.25">
      <c r="A26" s="11">
        <v>45680</v>
      </c>
      <c r="B26" s="16">
        <v>0.3611111111111111</v>
      </c>
      <c r="C26" s="17">
        <v>0.57291666666666663</v>
      </c>
      <c r="D26" s="17"/>
      <c r="E26" s="18">
        <f t="shared" si="4"/>
        <v>0.21180555555555552</v>
      </c>
      <c r="F26" s="19">
        <v>0.17708333333333334</v>
      </c>
      <c r="G26" s="30"/>
    </row>
    <row r="27" spans="1:7" x14ac:dyDescent="0.25">
      <c r="A27" s="11">
        <v>45681</v>
      </c>
      <c r="B27" s="12"/>
      <c r="C27" s="13"/>
      <c r="D27" s="13"/>
      <c r="E27" s="14"/>
      <c r="F27" s="15"/>
      <c r="G27" s="30"/>
    </row>
    <row r="28" spans="1:7" x14ac:dyDescent="0.25">
      <c r="A28" s="11">
        <v>45682</v>
      </c>
      <c r="B28" s="12"/>
      <c r="C28" s="13"/>
      <c r="D28" s="13"/>
      <c r="E28" s="14"/>
      <c r="F28" s="15"/>
      <c r="G28" s="30"/>
    </row>
    <row r="29" spans="1:7" x14ac:dyDescent="0.25">
      <c r="A29" s="11">
        <v>45683</v>
      </c>
      <c r="B29" s="12"/>
      <c r="C29" s="13"/>
      <c r="D29" s="13"/>
      <c r="E29" s="14"/>
      <c r="F29" s="15"/>
      <c r="G29" s="30"/>
    </row>
    <row r="30" spans="1:7" x14ac:dyDescent="0.25">
      <c r="A30" s="11">
        <v>45684</v>
      </c>
      <c r="B30" s="16">
        <v>0.36458333333333331</v>
      </c>
      <c r="C30" s="17">
        <v>0.57291666666666663</v>
      </c>
      <c r="D30" s="17"/>
      <c r="E30" s="18">
        <f t="shared" ref="E30:E33" si="5">C30-B30-D30</f>
        <v>0.20833333333333331</v>
      </c>
      <c r="F30" s="19">
        <v>0.17708333333333334</v>
      </c>
      <c r="G30" s="30"/>
    </row>
    <row r="31" spans="1:7" x14ac:dyDescent="0.25">
      <c r="A31" s="11">
        <v>45685</v>
      </c>
      <c r="B31" s="16">
        <v>0.3576388888888889</v>
      </c>
      <c r="C31" s="17">
        <v>0.70833333333333337</v>
      </c>
      <c r="D31" s="17">
        <v>2.0833333333333332E-2</v>
      </c>
      <c r="E31" s="18">
        <f t="shared" si="5"/>
        <v>0.32986111111111116</v>
      </c>
      <c r="F31" s="19">
        <v>0.35416666666666669</v>
      </c>
      <c r="G31" s="30"/>
    </row>
    <row r="32" spans="1:7" x14ac:dyDescent="0.25">
      <c r="A32" s="11">
        <v>45686</v>
      </c>
      <c r="B32" s="16">
        <v>0.3611111111111111</v>
      </c>
      <c r="C32" s="17">
        <v>0.53472222222222221</v>
      </c>
      <c r="D32" s="17"/>
      <c r="E32" s="18">
        <f t="shared" si="5"/>
        <v>0.1736111111111111</v>
      </c>
      <c r="F32" s="19">
        <v>0.17708333333333334</v>
      </c>
      <c r="G32" s="30"/>
    </row>
    <row r="33" spans="1:7" x14ac:dyDescent="0.25">
      <c r="A33" s="11">
        <v>45687</v>
      </c>
      <c r="B33" s="16">
        <v>0.3611111111111111</v>
      </c>
      <c r="C33" s="17">
        <v>0.56944444444444442</v>
      </c>
      <c r="D33" s="17"/>
      <c r="E33" s="18">
        <f t="shared" si="5"/>
        <v>0.20833333333333331</v>
      </c>
      <c r="F33" s="19">
        <v>0.17708333333333334</v>
      </c>
      <c r="G33" s="30"/>
    </row>
    <row r="34" spans="1:7" ht="15.75" thickBot="1" x14ac:dyDescent="0.3">
      <c r="A34" s="11">
        <v>45688</v>
      </c>
      <c r="B34" s="12"/>
      <c r="C34" s="13"/>
      <c r="D34" s="13"/>
      <c r="E34" s="14"/>
      <c r="F34" s="15"/>
      <c r="G34" s="30"/>
    </row>
    <row r="35" spans="1:7" ht="19.5" thickBot="1" x14ac:dyDescent="0.35">
      <c r="A35" s="20"/>
      <c r="B35" s="21"/>
      <c r="C35" s="22"/>
      <c r="D35" s="23" t="s">
        <v>7</v>
      </c>
      <c r="E35" s="24">
        <f>SUM(E3:E4,E8:E11,E15:E19,E23:E26,E30:E33)</f>
        <v>4.0694444444444446</v>
      </c>
      <c r="F35" s="24">
        <f>SUM(F3:F4,F8:F11,F15:F19,F23:F26,F30:F33)</f>
        <v>3.8958333333333339</v>
      </c>
      <c r="G35" s="30"/>
    </row>
    <row r="37" spans="1:7" x14ac:dyDescent="0.25">
      <c r="E37" s="29">
        <v>97.7</v>
      </c>
      <c r="F37" s="29">
        <v>93.5</v>
      </c>
    </row>
    <row r="38" spans="1:7" x14ac:dyDescent="0.25">
      <c r="D38" s="26" t="s">
        <v>9</v>
      </c>
      <c r="E38" s="28">
        <f>+E37-F37</f>
        <v>4.2000000000000028</v>
      </c>
      <c r="F38" s="2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5FDB4-6405-4578-A8F4-2CA9D51E09B8}">
  <dimension ref="A1:O37"/>
  <sheetViews>
    <sheetView tabSelected="1" topLeftCell="A9" workbookViewId="0">
      <selection activeCell="L25" sqref="L25"/>
    </sheetView>
  </sheetViews>
  <sheetFormatPr baseColWidth="10" defaultRowHeight="15" x14ac:dyDescent="0.25"/>
  <cols>
    <col min="1" max="1" width="10.140625" bestFit="1" customWidth="1"/>
    <col min="2" max="2" width="13.140625" bestFit="1" customWidth="1"/>
    <col min="3" max="3" width="12.7109375" bestFit="1" customWidth="1"/>
    <col min="4" max="4" width="7.7109375" bestFit="1" customWidth="1"/>
    <col min="5" max="5" width="11.28515625" bestFit="1" customWidth="1"/>
    <col min="6" max="6" width="10.140625" bestFit="1" customWidth="1"/>
    <col min="7" max="7" width="5.5703125" style="27" bestFit="1" customWidth="1"/>
    <col min="8" max="8" width="10.42578125" bestFit="1" customWidth="1"/>
  </cols>
  <sheetData>
    <row r="1" spans="1:7" ht="19.5" thickBot="1" x14ac:dyDescent="0.35">
      <c r="A1" s="1" t="s">
        <v>0</v>
      </c>
      <c r="B1" s="2" t="s">
        <v>1</v>
      </c>
      <c r="C1" s="2"/>
      <c r="D1" s="2"/>
      <c r="E1" s="3" t="s">
        <v>12</v>
      </c>
      <c r="F1" s="4"/>
      <c r="G1" s="45"/>
    </row>
    <row r="2" spans="1:7" ht="15.75" thickBot="1" x14ac:dyDescent="0.3">
      <c r="A2" s="5" t="s">
        <v>2</v>
      </c>
      <c r="B2" s="6" t="s">
        <v>3</v>
      </c>
      <c r="C2" s="7" t="s">
        <v>4</v>
      </c>
      <c r="D2" s="8" t="s">
        <v>5</v>
      </c>
      <c r="E2" s="9" t="s">
        <v>6</v>
      </c>
      <c r="F2" s="10" t="s">
        <v>11</v>
      </c>
      <c r="G2" s="45"/>
    </row>
    <row r="3" spans="1:7" x14ac:dyDescent="0.25">
      <c r="A3" s="44">
        <v>45627</v>
      </c>
      <c r="B3" s="12"/>
      <c r="C3" s="13"/>
      <c r="D3" s="13"/>
      <c r="E3" s="14"/>
      <c r="F3" s="15"/>
      <c r="G3" s="45"/>
    </row>
    <row r="4" spans="1:7" x14ac:dyDescent="0.25">
      <c r="A4" s="11">
        <v>45628</v>
      </c>
      <c r="B4" s="16">
        <v>0.29166666666666669</v>
      </c>
      <c r="C4" s="17">
        <v>0.625</v>
      </c>
      <c r="D4" s="17">
        <v>2.0833333333333332E-2</v>
      </c>
      <c r="E4" s="18">
        <f t="shared" ref="E4:E7" si="0">C4-B4-D4</f>
        <v>0.3125</v>
      </c>
      <c r="F4" s="19">
        <v>0.35416666666666669</v>
      </c>
      <c r="G4" s="45"/>
    </row>
    <row r="5" spans="1:7" x14ac:dyDescent="0.25">
      <c r="A5" s="11">
        <v>45629</v>
      </c>
      <c r="B5" s="16">
        <v>0.29166666666666669</v>
      </c>
      <c r="C5" s="17">
        <v>0.6875</v>
      </c>
      <c r="D5" s="17">
        <v>4.1666666666666664E-2</v>
      </c>
      <c r="E5" s="18">
        <f t="shared" si="0"/>
        <v>0.35416666666666663</v>
      </c>
      <c r="F5" s="19">
        <v>0.35416666666666669</v>
      </c>
      <c r="G5" s="45"/>
    </row>
    <row r="6" spans="1:7" x14ac:dyDescent="0.25">
      <c r="A6" s="11">
        <v>45630</v>
      </c>
      <c r="B6" s="16">
        <v>0.29166666666666669</v>
      </c>
      <c r="C6" s="17">
        <v>0.66666666666666663</v>
      </c>
      <c r="D6" s="17">
        <v>2.0833333333333332E-2</v>
      </c>
      <c r="E6" s="18">
        <f t="shared" si="0"/>
        <v>0.35416666666666663</v>
      </c>
      <c r="F6" s="19">
        <v>0.35416666666666669</v>
      </c>
      <c r="G6" s="45"/>
    </row>
    <row r="7" spans="1:7" x14ac:dyDescent="0.25">
      <c r="A7" s="11">
        <v>45631</v>
      </c>
      <c r="B7" s="16">
        <v>0.29166666666666669</v>
      </c>
      <c r="C7" s="17">
        <v>0.66666666666666663</v>
      </c>
      <c r="D7" s="17">
        <v>2.0833333333333332E-2</v>
      </c>
      <c r="E7" s="18">
        <f t="shared" si="0"/>
        <v>0.35416666666666663</v>
      </c>
      <c r="F7" s="19">
        <v>0.35416666666666669</v>
      </c>
      <c r="G7" s="45"/>
    </row>
    <row r="8" spans="1:7" x14ac:dyDescent="0.25">
      <c r="A8" s="11">
        <v>45632</v>
      </c>
      <c r="B8" s="16">
        <v>0.29166666666666669</v>
      </c>
      <c r="C8" s="17">
        <v>0.625</v>
      </c>
      <c r="D8" s="17">
        <v>2.0833333333333332E-2</v>
      </c>
      <c r="E8" s="18">
        <f t="shared" ref="E8" si="1">C8-B8-D8</f>
        <v>0.3125</v>
      </c>
      <c r="F8" s="19">
        <v>0.35416666666666669</v>
      </c>
      <c r="G8" s="45"/>
    </row>
    <row r="9" spans="1:7" x14ac:dyDescent="0.25">
      <c r="A9" s="44">
        <v>45633</v>
      </c>
      <c r="B9" s="12"/>
      <c r="C9" s="13"/>
      <c r="D9" s="13"/>
      <c r="E9" s="14"/>
      <c r="F9" s="15"/>
      <c r="G9" s="45"/>
    </row>
    <row r="10" spans="1:7" x14ac:dyDescent="0.25">
      <c r="A10" s="44">
        <v>45634</v>
      </c>
      <c r="B10" s="12"/>
      <c r="C10" s="13"/>
      <c r="D10" s="13"/>
      <c r="E10" s="14"/>
      <c r="F10" s="15"/>
      <c r="G10" s="45"/>
    </row>
    <row r="11" spans="1:7" x14ac:dyDescent="0.25">
      <c r="A11" s="11">
        <v>45635</v>
      </c>
      <c r="B11" s="16">
        <v>0.29166666666666669</v>
      </c>
      <c r="C11" s="17">
        <v>0.66666666666666663</v>
      </c>
      <c r="D11" s="17">
        <v>2.0833333333333332E-2</v>
      </c>
      <c r="E11" s="18">
        <f t="shared" ref="E11:E15" si="2">C11-B11-D11</f>
        <v>0.35416666666666663</v>
      </c>
      <c r="F11" s="19">
        <v>0.35416666666666669</v>
      </c>
      <c r="G11" s="45"/>
    </row>
    <row r="12" spans="1:7" x14ac:dyDescent="0.25">
      <c r="A12" s="11">
        <v>45636</v>
      </c>
      <c r="B12" s="16">
        <v>0.29166666666666669</v>
      </c>
      <c r="C12" s="17">
        <v>0.66666666666666663</v>
      </c>
      <c r="D12" s="17">
        <v>2.0833333333333332E-2</v>
      </c>
      <c r="E12" s="18">
        <f t="shared" si="2"/>
        <v>0.35416666666666663</v>
      </c>
      <c r="F12" s="19">
        <v>0.35416666666666669</v>
      </c>
      <c r="G12" s="45"/>
    </row>
    <row r="13" spans="1:7" x14ac:dyDescent="0.25">
      <c r="A13" s="11">
        <v>45637</v>
      </c>
      <c r="B13" s="16">
        <v>0.29166666666666669</v>
      </c>
      <c r="C13" s="17">
        <v>0.66666666666666663</v>
      </c>
      <c r="D13" s="17">
        <v>2.0833333333333332E-2</v>
      </c>
      <c r="E13" s="18">
        <f t="shared" si="2"/>
        <v>0.35416666666666663</v>
      </c>
      <c r="F13" s="19">
        <v>0.35416666666666669</v>
      </c>
      <c r="G13" s="45"/>
    </row>
    <row r="14" spans="1:7" x14ac:dyDescent="0.25">
      <c r="A14" s="11">
        <v>45638</v>
      </c>
      <c r="B14" s="16">
        <v>0.29166666666666669</v>
      </c>
      <c r="C14" s="17">
        <v>0.66666666666666663</v>
      </c>
      <c r="D14" s="17">
        <v>2.0833333333333332E-2</v>
      </c>
      <c r="E14" s="18">
        <f t="shared" si="2"/>
        <v>0.35416666666666663</v>
      </c>
      <c r="F14" s="19">
        <v>0.35416666666666669</v>
      </c>
      <c r="G14" s="45"/>
    </row>
    <row r="15" spans="1:7" x14ac:dyDescent="0.25">
      <c r="A15" s="11">
        <v>45639</v>
      </c>
      <c r="B15" s="16">
        <v>0.29166666666666669</v>
      </c>
      <c r="C15" s="17">
        <v>0.65625</v>
      </c>
      <c r="D15" s="17">
        <v>2.0833333333333332E-2</v>
      </c>
      <c r="E15" s="18">
        <f t="shared" si="2"/>
        <v>0.34375</v>
      </c>
      <c r="F15" s="19">
        <v>0.35416666666666669</v>
      </c>
      <c r="G15" s="45"/>
    </row>
    <row r="16" spans="1:7" x14ac:dyDescent="0.25">
      <c r="A16" s="44">
        <v>45640</v>
      </c>
      <c r="B16" s="12"/>
      <c r="C16" s="13"/>
      <c r="D16" s="13"/>
      <c r="E16" s="14"/>
      <c r="F16" s="15"/>
      <c r="G16" s="45"/>
    </row>
    <row r="17" spans="1:15" x14ac:dyDescent="0.25">
      <c r="A17" s="44">
        <v>45641</v>
      </c>
      <c r="B17" s="12"/>
      <c r="C17" s="13"/>
      <c r="D17" s="13"/>
      <c r="E17" s="14"/>
      <c r="F17" s="15"/>
      <c r="G17" s="45"/>
    </row>
    <row r="18" spans="1:15" x14ac:dyDescent="0.25">
      <c r="A18" s="11">
        <v>45642</v>
      </c>
      <c r="B18" s="16">
        <v>0.29166666666666669</v>
      </c>
      <c r="C18" s="17">
        <v>0.65625</v>
      </c>
      <c r="D18" s="17">
        <v>2.0833333333333332E-2</v>
      </c>
      <c r="E18" s="18">
        <f t="shared" ref="E18:E22" si="3">C18-B18-D18</f>
        <v>0.34375</v>
      </c>
      <c r="F18" s="19">
        <v>0.35416666666666669</v>
      </c>
      <c r="G18" s="45"/>
    </row>
    <row r="19" spans="1:15" x14ac:dyDescent="0.25">
      <c r="A19" s="11">
        <v>45643</v>
      </c>
      <c r="B19" s="16">
        <v>0.29166666666666669</v>
      </c>
      <c r="C19" s="17">
        <v>0.66666666666666663</v>
      </c>
      <c r="D19" s="17">
        <v>3.125E-2</v>
      </c>
      <c r="E19" s="18">
        <f t="shared" si="3"/>
        <v>0.34374999999999994</v>
      </c>
      <c r="F19" s="19">
        <v>0.35416666666666669</v>
      </c>
      <c r="G19" s="45"/>
      <c r="O19" t="s">
        <v>15</v>
      </c>
    </row>
    <row r="20" spans="1:15" x14ac:dyDescent="0.25">
      <c r="A20" s="11">
        <v>45644</v>
      </c>
      <c r="B20" s="16">
        <v>0.29166666666666669</v>
      </c>
      <c r="C20" s="17">
        <v>0.625</v>
      </c>
      <c r="D20" s="17">
        <v>2.0833333333333332E-2</v>
      </c>
      <c r="E20" s="18">
        <f t="shared" si="3"/>
        <v>0.3125</v>
      </c>
      <c r="F20" s="19">
        <v>0.35416666666666669</v>
      </c>
      <c r="G20" s="45"/>
    </row>
    <row r="21" spans="1:15" x14ac:dyDescent="0.25">
      <c r="A21" s="11">
        <v>45645</v>
      </c>
      <c r="B21" s="16">
        <v>0.29166666666666669</v>
      </c>
      <c r="C21" s="17">
        <v>0.64583333333333337</v>
      </c>
      <c r="D21" s="17">
        <v>2.0833333333333332E-2</v>
      </c>
      <c r="E21" s="18">
        <f t="shared" si="3"/>
        <v>0.33333333333333337</v>
      </c>
      <c r="F21" s="19">
        <v>0.35416666666666669</v>
      </c>
      <c r="G21" s="45"/>
    </row>
    <row r="22" spans="1:15" x14ac:dyDescent="0.25">
      <c r="A22" s="11">
        <v>45646</v>
      </c>
      <c r="B22" s="16">
        <v>0.29166666666666669</v>
      </c>
      <c r="C22" s="17">
        <v>0.625</v>
      </c>
      <c r="D22" s="17">
        <v>2.0833333333333332E-2</v>
      </c>
      <c r="E22" s="18">
        <f t="shared" si="3"/>
        <v>0.3125</v>
      </c>
      <c r="F22" s="19">
        <v>0.35416666666666669</v>
      </c>
      <c r="G22" s="45"/>
    </row>
    <row r="23" spans="1:15" x14ac:dyDescent="0.25">
      <c r="A23" s="44">
        <v>45647</v>
      </c>
      <c r="B23" s="12"/>
      <c r="C23" s="13"/>
      <c r="D23" s="13"/>
      <c r="E23" s="14"/>
      <c r="F23" s="15"/>
      <c r="G23" s="45"/>
    </row>
    <row r="24" spans="1:15" x14ac:dyDescent="0.25">
      <c r="A24" s="44">
        <v>45648</v>
      </c>
      <c r="B24" s="12"/>
      <c r="C24" s="13"/>
      <c r="D24" s="13"/>
      <c r="E24" s="14"/>
      <c r="F24" s="15"/>
      <c r="G24" s="45"/>
    </row>
    <row r="25" spans="1:15" x14ac:dyDescent="0.25">
      <c r="A25" s="43">
        <v>45649</v>
      </c>
      <c r="B25" s="39">
        <v>0.29166666666666669</v>
      </c>
      <c r="C25" s="40">
        <v>0.64583333333333337</v>
      </c>
      <c r="D25" s="40"/>
      <c r="E25" s="41">
        <f t="shared" ref="E25" si="4">C25-B25-D25</f>
        <v>0.35416666666666669</v>
      </c>
      <c r="F25" s="19">
        <v>0.35416666666666669</v>
      </c>
      <c r="G25" s="45">
        <v>1</v>
      </c>
      <c r="H25" s="38" t="s">
        <v>13</v>
      </c>
    </row>
    <row r="26" spans="1:15" x14ac:dyDescent="0.25">
      <c r="A26" s="43">
        <v>45650</v>
      </c>
      <c r="B26" s="39">
        <v>0.29166666666666669</v>
      </c>
      <c r="C26" s="40">
        <v>0.64583333333333337</v>
      </c>
      <c r="D26" s="40"/>
      <c r="E26" s="41">
        <f t="shared" ref="E26" si="5">C26-B26-D26</f>
        <v>0.35416666666666669</v>
      </c>
      <c r="F26" s="19">
        <v>0.35416666666666669</v>
      </c>
      <c r="G26" s="45">
        <v>1</v>
      </c>
      <c r="H26" s="38" t="s">
        <v>13</v>
      </c>
    </row>
    <row r="27" spans="1:15" x14ac:dyDescent="0.25">
      <c r="A27" s="32">
        <v>45651</v>
      </c>
      <c r="B27" s="33">
        <v>0.29166666666666669</v>
      </c>
      <c r="C27" s="34">
        <v>0.64583333333333337</v>
      </c>
      <c r="D27" s="34"/>
      <c r="E27" s="35">
        <f t="shared" ref="E27:E29" si="6">C27-B27-D27</f>
        <v>0.35416666666666669</v>
      </c>
      <c r="F27" s="19">
        <v>0.35416666666666669</v>
      </c>
      <c r="G27" s="45"/>
      <c r="H27" s="37" t="s">
        <v>10</v>
      </c>
    </row>
    <row r="28" spans="1:15" x14ac:dyDescent="0.25">
      <c r="A28" s="43">
        <v>45652</v>
      </c>
      <c r="B28" s="39">
        <v>0.29166666666666669</v>
      </c>
      <c r="C28" s="40">
        <v>0.64583333333333337</v>
      </c>
      <c r="D28" s="40"/>
      <c r="E28" s="41">
        <f t="shared" si="6"/>
        <v>0.35416666666666669</v>
      </c>
      <c r="F28" s="19">
        <v>0.35416666666666669</v>
      </c>
      <c r="G28" s="45">
        <v>1</v>
      </c>
      <c r="H28" s="38" t="s">
        <v>13</v>
      </c>
    </row>
    <row r="29" spans="1:15" x14ac:dyDescent="0.25">
      <c r="A29" s="43">
        <v>45653</v>
      </c>
      <c r="B29" s="39">
        <v>0.29166666666666669</v>
      </c>
      <c r="C29" s="40">
        <v>0.64583333333333337</v>
      </c>
      <c r="D29" s="40"/>
      <c r="E29" s="41">
        <f t="shared" si="6"/>
        <v>0.35416666666666669</v>
      </c>
      <c r="F29" s="19">
        <v>0.35416666666666669</v>
      </c>
      <c r="G29" s="45">
        <v>1</v>
      </c>
      <c r="H29" s="38" t="s">
        <v>13</v>
      </c>
    </row>
    <row r="30" spans="1:15" x14ac:dyDescent="0.25">
      <c r="A30" s="44">
        <v>45654</v>
      </c>
      <c r="B30" s="12"/>
      <c r="C30" s="13"/>
      <c r="D30" s="13"/>
      <c r="E30" s="14"/>
      <c r="F30" s="15"/>
      <c r="G30" s="45"/>
    </row>
    <row r="31" spans="1:15" x14ac:dyDescent="0.25">
      <c r="A31" s="44">
        <v>45655</v>
      </c>
      <c r="B31" s="12"/>
      <c r="C31" s="13"/>
      <c r="D31" s="13"/>
      <c r="E31" s="14"/>
      <c r="F31" s="15"/>
      <c r="G31" s="45"/>
    </row>
    <row r="32" spans="1:15" x14ac:dyDescent="0.25">
      <c r="A32" s="43">
        <v>45656</v>
      </c>
      <c r="B32" s="39">
        <v>0.29166666666666669</v>
      </c>
      <c r="C32" s="40">
        <v>0.64583333333333337</v>
      </c>
      <c r="D32" s="40"/>
      <c r="E32" s="41">
        <f t="shared" ref="E32:E33" si="7">C32-B32-D32</f>
        <v>0.35416666666666669</v>
      </c>
      <c r="F32" s="19">
        <v>0.35416666666666669</v>
      </c>
      <c r="G32" s="45">
        <v>1</v>
      </c>
      <c r="H32" s="38" t="s">
        <v>13</v>
      </c>
    </row>
    <row r="33" spans="1:8" ht="15.75" thickBot="1" x14ac:dyDescent="0.3">
      <c r="A33" s="43">
        <v>45657</v>
      </c>
      <c r="B33" s="39">
        <v>0.29166666666666669</v>
      </c>
      <c r="C33" s="40">
        <v>0.64583333333333337</v>
      </c>
      <c r="D33" s="40"/>
      <c r="E33" s="41">
        <f t="shared" si="7"/>
        <v>0.35416666666666669</v>
      </c>
      <c r="F33" s="19">
        <v>0.35416666666666669</v>
      </c>
      <c r="G33" s="45">
        <v>1</v>
      </c>
      <c r="H33" s="38" t="s">
        <v>13</v>
      </c>
    </row>
    <row r="34" spans="1:8" ht="19.5" thickBot="1" x14ac:dyDescent="0.35">
      <c r="A34" s="20"/>
      <c r="B34" s="21"/>
      <c r="C34" s="22"/>
      <c r="D34" s="23" t="s">
        <v>7</v>
      </c>
      <c r="E34" s="24">
        <f>SUM(E4:E8,E11:E15,E18:E22,E25:E29,E32:E33)</f>
        <v>7.5729166666666679</v>
      </c>
      <c r="F34" s="25">
        <f>SUM(F4:F8,F11:F15,F18:F22,F25:F29,F32:F33)</f>
        <v>7.7916666666666687</v>
      </c>
      <c r="G34" s="46">
        <f>SUM(G7:G33)</f>
        <v>6</v>
      </c>
    </row>
    <row r="36" spans="1:8" x14ac:dyDescent="0.25">
      <c r="E36" s="29">
        <v>181.75</v>
      </c>
      <c r="F36" s="29">
        <v>187</v>
      </c>
    </row>
    <row r="37" spans="1:8" x14ac:dyDescent="0.25">
      <c r="D37" s="26" t="s">
        <v>9</v>
      </c>
      <c r="E37" s="28">
        <f>+E36-F36</f>
        <v>-5.25</v>
      </c>
      <c r="F37" s="2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C57C9-243C-447D-9055-10FCC9EC4EFF}">
  <dimension ref="A1:H37"/>
  <sheetViews>
    <sheetView workbookViewId="0">
      <selection activeCell="K26" sqref="K26"/>
    </sheetView>
  </sheetViews>
  <sheetFormatPr baseColWidth="10" defaultRowHeight="15" x14ac:dyDescent="0.25"/>
  <cols>
    <col min="1" max="1" width="10.140625" bestFit="1" customWidth="1"/>
    <col min="2" max="2" width="13.140625" bestFit="1" customWidth="1"/>
    <col min="3" max="3" width="12.7109375" bestFit="1" customWidth="1"/>
    <col min="4" max="4" width="7.7109375" bestFit="1" customWidth="1"/>
    <col min="5" max="5" width="11.28515625" bestFit="1" customWidth="1"/>
    <col min="6" max="6" width="10.140625" bestFit="1" customWidth="1"/>
    <col min="7" max="7" width="5.5703125" style="27" bestFit="1" customWidth="1"/>
    <col min="8" max="8" width="10.42578125" bestFit="1" customWidth="1"/>
  </cols>
  <sheetData>
    <row r="1" spans="1:7" ht="19.5" thickBot="1" x14ac:dyDescent="0.35">
      <c r="A1" s="1" t="s">
        <v>0</v>
      </c>
      <c r="B1" s="2" t="s">
        <v>1</v>
      </c>
      <c r="C1" s="2"/>
      <c r="D1" s="2"/>
      <c r="E1" s="3" t="s">
        <v>12</v>
      </c>
      <c r="F1" s="4"/>
      <c r="G1" s="45"/>
    </row>
    <row r="2" spans="1:7" ht="15.75" thickBot="1" x14ac:dyDescent="0.3">
      <c r="A2" s="5" t="s">
        <v>2</v>
      </c>
      <c r="B2" s="6" t="s">
        <v>3</v>
      </c>
      <c r="C2" s="7" t="s">
        <v>4</v>
      </c>
      <c r="D2" s="8" t="s">
        <v>5</v>
      </c>
      <c r="E2" s="9" t="s">
        <v>6</v>
      </c>
      <c r="F2" s="10" t="s">
        <v>11</v>
      </c>
      <c r="G2" s="45"/>
    </row>
    <row r="3" spans="1:7" x14ac:dyDescent="0.25">
      <c r="A3" s="44">
        <v>45627</v>
      </c>
      <c r="B3" s="12"/>
      <c r="C3" s="13"/>
      <c r="D3" s="13"/>
      <c r="E3" s="14"/>
      <c r="F3" s="15"/>
      <c r="G3" s="45"/>
    </row>
    <row r="4" spans="1:7" x14ac:dyDescent="0.25">
      <c r="A4" s="11">
        <v>45628</v>
      </c>
      <c r="B4" s="16">
        <v>0.29166666666666669</v>
      </c>
      <c r="C4" s="17">
        <v>0.625</v>
      </c>
      <c r="D4" s="17">
        <v>2.0833333333333332E-2</v>
      </c>
      <c r="E4" s="18">
        <f t="shared" ref="E4:E8" si="0">C4-B4-D4</f>
        <v>0.3125</v>
      </c>
      <c r="F4" s="19">
        <v>0.35416666666666669</v>
      </c>
      <c r="G4" s="45"/>
    </row>
    <row r="5" spans="1:7" x14ac:dyDescent="0.25">
      <c r="A5" s="11">
        <v>45629</v>
      </c>
      <c r="B5" s="16">
        <v>0.29166666666666669</v>
      </c>
      <c r="C5" s="17">
        <v>0.6875</v>
      </c>
      <c r="D5" s="17">
        <v>4.1666666666666664E-2</v>
      </c>
      <c r="E5" s="18">
        <f t="shared" si="0"/>
        <v>0.35416666666666663</v>
      </c>
      <c r="F5" s="19">
        <v>0.35416666666666669</v>
      </c>
      <c r="G5" s="45"/>
    </row>
    <row r="6" spans="1:7" x14ac:dyDescent="0.25">
      <c r="A6" s="11">
        <v>45630</v>
      </c>
      <c r="B6" s="16">
        <v>0.29166666666666669</v>
      </c>
      <c r="C6" s="17">
        <v>0.66666666666666663</v>
      </c>
      <c r="D6" s="17">
        <v>2.0833333333333332E-2</v>
      </c>
      <c r="E6" s="18">
        <f t="shared" si="0"/>
        <v>0.35416666666666663</v>
      </c>
      <c r="F6" s="19">
        <v>0.35416666666666669</v>
      </c>
      <c r="G6" s="45"/>
    </row>
    <row r="7" spans="1:7" x14ac:dyDescent="0.25">
      <c r="A7" s="11">
        <v>45631</v>
      </c>
      <c r="B7" s="16">
        <v>0.29166666666666669</v>
      </c>
      <c r="C7" s="17">
        <v>0.66666666666666663</v>
      </c>
      <c r="D7" s="17">
        <v>2.0833333333333332E-2</v>
      </c>
      <c r="E7" s="18">
        <f t="shared" si="0"/>
        <v>0.35416666666666663</v>
      </c>
      <c r="F7" s="19">
        <v>0.35416666666666669</v>
      </c>
      <c r="G7" s="45"/>
    </row>
    <row r="8" spans="1:7" x14ac:dyDescent="0.25">
      <c r="A8" s="11">
        <v>45632</v>
      </c>
      <c r="B8" s="16">
        <v>0.29166666666666669</v>
      </c>
      <c r="C8" s="17">
        <v>0.625</v>
      </c>
      <c r="D8" s="17">
        <v>2.0833333333333332E-2</v>
      </c>
      <c r="E8" s="18">
        <f t="shared" si="0"/>
        <v>0.3125</v>
      </c>
      <c r="F8" s="19">
        <v>0.35416666666666669</v>
      </c>
      <c r="G8" s="45"/>
    </row>
    <row r="9" spans="1:7" x14ac:dyDescent="0.25">
      <c r="A9" s="44">
        <v>45633</v>
      </c>
      <c r="B9" s="12"/>
      <c r="C9" s="13"/>
      <c r="D9" s="13"/>
      <c r="E9" s="14"/>
      <c r="F9" s="15"/>
      <c r="G9" s="45"/>
    </row>
    <row r="10" spans="1:7" x14ac:dyDescent="0.25">
      <c r="A10" s="44">
        <v>45634</v>
      </c>
      <c r="B10" s="12"/>
      <c r="C10" s="13"/>
      <c r="D10" s="13"/>
      <c r="E10" s="14"/>
      <c r="F10" s="15"/>
      <c r="G10" s="45"/>
    </row>
    <row r="11" spans="1:7" x14ac:dyDescent="0.25">
      <c r="A11" s="11">
        <v>45635</v>
      </c>
      <c r="B11" s="16">
        <v>0.29166666666666669</v>
      </c>
      <c r="C11" s="17">
        <v>0.66666666666666663</v>
      </c>
      <c r="D11" s="17">
        <v>2.0833333333333332E-2</v>
      </c>
      <c r="E11" s="18">
        <f t="shared" ref="E11:E15" si="1">C11-B11-D11</f>
        <v>0.35416666666666663</v>
      </c>
      <c r="F11" s="19">
        <v>0.35416666666666669</v>
      </c>
      <c r="G11" s="45"/>
    </row>
    <row r="12" spans="1:7" x14ac:dyDescent="0.25">
      <c r="A12" s="11">
        <v>45636</v>
      </c>
      <c r="B12" s="16">
        <v>0.29166666666666669</v>
      </c>
      <c r="C12" s="17">
        <v>0.66666666666666663</v>
      </c>
      <c r="D12" s="17">
        <v>2.0833333333333332E-2</v>
      </c>
      <c r="E12" s="18">
        <f t="shared" si="1"/>
        <v>0.35416666666666663</v>
      </c>
      <c r="F12" s="19">
        <v>0.35416666666666669</v>
      </c>
      <c r="G12" s="45"/>
    </row>
    <row r="13" spans="1:7" x14ac:dyDescent="0.25">
      <c r="A13" s="11">
        <v>45637</v>
      </c>
      <c r="B13" s="16">
        <v>0.29166666666666669</v>
      </c>
      <c r="C13" s="17">
        <v>0.66666666666666663</v>
      </c>
      <c r="D13" s="17">
        <v>2.0833333333333332E-2</v>
      </c>
      <c r="E13" s="18">
        <f t="shared" si="1"/>
        <v>0.35416666666666663</v>
      </c>
      <c r="F13" s="19">
        <v>0.35416666666666669</v>
      </c>
      <c r="G13" s="45"/>
    </row>
    <row r="14" spans="1:7" x14ac:dyDescent="0.25">
      <c r="A14" s="11">
        <v>45638</v>
      </c>
      <c r="B14" s="16">
        <v>0.29166666666666669</v>
      </c>
      <c r="C14" s="17">
        <v>0.66666666666666663</v>
      </c>
      <c r="D14" s="17">
        <v>2.0833333333333332E-2</v>
      </c>
      <c r="E14" s="18">
        <f t="shared" si="1"/>
        <v>0.35416666666666663</v>
      </c>
      <c r="F14" s="19">
        <v>0.35416666666666669</v>
      </c>
      <c r="G14" s="45"/>
    </row>
    <row r="15" spans="1:7" x14ac:dyDescent="0.25">
      <c r="A15" s="11">
        <v>45639</v>
      </c>
      <c r="B15" s="16">
        <v>0.29166666666666669</v>
      </c>
      <c r="C15" s="17">
        <v>0.65625</v>
      </c>
      <c r="D15" s="17">
        <v>2.0833333333333332E-2</v>
      </c>
      <c r="E15" s="18">
        <f t="shared" si="1"/>
        <v>0.34375</v>
      </c>
      <c r="F15" s="19">
        <v>0.35416666666666669</v>
      </c>
      <c r="G15" s="45"/>
    </row>
    <row r="16" spans="1:7" x14ac:dyDescent="0.25">
      <c r="A16" s="44">
        <v>45640</v>
      </c>
      <c r="B16" s="12"/>
      <c r="C16" s="13"/>
      <c r="D16" s="13"/>
      <c r="E16" s="14"/>
      <c r="F16" s="15"/>
      <c r="G16" s="45"/>
    </row>
    <row r="17" spans="1:8" x14ac:dyDescent="0.25">
      <c r="A17" s="44">
        <v>45641</v>
      </c>
      <c r="B17" s="12"/>
      <c r="C17" s="13"/>
      <c r="D17" s="13"/>
      <c r="E17" s="14"/>
      <c r="F17" s="15"/>
      <c r="G17" s="45"/>
    </row>
    <row r="18" spans="1:8" x14ac:dyDescent="0.25">
      <c r="A18" s="11">
        <v>45642</v>
      </c>
      <c r="B18" s="16">
        <v>0.29166666666666669</v>
      </c>
      <c r="C18" s="17">
        <v>0.65625</v>
      </c>
      <c r="D18" s="17">
        <v>2.0833333333333332E-2</v>
      </c>
      <c r="E18" s="18">
        <f t="shared" ref="E18:E22" si="2">C18-B18-D18</f>
        <v>0.34375</v>
      </c>
      <c r="F18" s="19">
        <v>0.35416666666666669</v>
      </c>
      <c r="G18" s="45"/>
    </row>
    <row r="19" spans="1:8" x14ac:dyDescent="0.25">
      <c r="A19" s="11">
        <v>45643</v>
      </c>
      <c r="B19" s="16">
        <v>0.29166666666666669</v>
      </c>
      <c r="C19" s="17">
        <v>0.66666666666666663</v>
      </c>
      <c r="D19" s="17">
        <v>3.125E-2</v>
      </c>
      <c r="E19" s="18">
        <f t="shared" si="2"/>
        <v>0.34374999999999994</v>
      </c>
      <c r="F19" s="19">
        <v>0.35416666666666669</v>
      </c>
      <c r="G19" s="45"/>
    </row>
    <row r="20" spans="1:8" x14ac:dyDescent="0.25">
      <c r="A20" s="11">
        <v>45644</v>
      </c>
      <c r="B20" s="16">
        <v>0.29166666666666669</v>
      </c>
      <c r="C20" s="17">
        <v>0.625</v>
      </c>
      <c r="D20" s="17">
        <v>2.0833333333333332E-2</v>
      </c>
      <c r="E20" s="18">
        <f t="shared" si="2"/>
        <v>0.3125</v>
      </c>
      <c r="F20" s="19">
        <v>0.35416666666666669</v>
      </c>
      <c r="G20" s="45"/>
    </row>
    <row r="21" spans="1:8" x14ac:dyDescent="0.25">
      <c r="A21" s="11">
        <v>45645</v>
      </c>
      <c r="B21" s="16">
        <v>0.29166666666666669</v>
      </c>
      <c r="C21" s="17">
        <v>0.64583333333333337</v>
      </c>
      <c r="D21" s="17">
        <v>2.0833333333333332E-2</v>
      </c>
      <c r="E21" s="18">
        <f t="shared" si="2"/>
        <v>0.33333333333333337</v>
      </c>
      <c r="F21" s="19">
        <v>0.35416666666666669</v>
      </c>
      <c r="G21" s="45"/>
    </row>
    <row r="22" spans="1:8" x14ac:dyDescent="0.25">
      <c r="A22" s="11">
        <v>45646</v>
      </c>
      <c r="B22" s="16">
        <v>0.29166666666666669</v>
      </c>
      <c r="C22" s="17">
        <v>0.625</v>
      </c>
      <c r="D22" s="17">
        <v>2.0833333333333332E-2</v>
      </c>
      <c r="E22" s="18">
        <f t="shared" si="2"/>
        <v>0.3125</v>
      </c>
      <c r="F22" s="19">
        <v>0.35416666666666669</v>
      </c>
      <c r="G22" s="45"/>
    </row>
    <row r="23" spans="1:8" x14ac:dyDescent="0.25">
      <c r="A23" s="44">
        <v>45647</v>
      </c>
      <c r="B23" s="12"/>
      <c r="C23" s="13"/>
      <c r="D23" s="13"/>
      <c r="E23" s="14"/>
      <c r="F23" s="15"/>
      <c r="G23" s="45"/>
    </row>
    <row r="24" spans="1:8" x14ac:dyDescent="0.25">
      <c r="A24" s="44">
        <v>45648</v>
      </c>
      <c r="B24" s="12"/>
      <c r="C24" s="13"/>
      <c r="D24" s="13"/>
      <c r="E24" s="14"/>
      <c r="F24" s="15"/>
      <c r="G24" s="45"/>
    </row>
    <row r="25" spans="1:8" x14ac:dyDescent="0.25">
      <c r="A25" s="43">
        <v>45649</v>
      </c>
      <c r="B25" s="39">
        <v>0.29166666666666669</v>
      </c>
      <c r="C25" s="40">
        <v>0.64583333333333337</v>
      </c>
      <c r="D25" s="40"/>
      <c r="E25" s="41">
        <f t="shared" ref="E25:E29" si="3">C25-B25-D25</f>
        <v>0.35416666666666669</v>
      </c>
      <c r="F25" s="19">
        <v>0.35416666666666669</v>
      </c>
      <c r="G25" s="45">
        <v>1</v>
      </c>
      <c r="H25" s="38" t="s">
        <v>13</v>
      </c>
    </row>
    <row r="26" spans="1:8" x14ac:dyDescent="0.25">
      <c r="A26" s="43">
        <v>45650</v>
      </c>
      <c r="B26" s="39">
        <v>0.29166666666666669</v>
      </c>
      <c r="C26" s="40">
        <v>0.64583333333333337</v>
      </c>
      <c r="D26" s="40"/>
      <c r="E26" s="41">
        <f t="shared" si="3"/>
        <v>0.35416666666666669</v>
      </c>
      <c r="F26" s="19">
        <v>0.35416666666666669</v>
      </c>
      <c r="G26" s="45">
        <v>1</v>
      </c>
      <c r="H26" s="38" t="s">
        <v>13</v>
      </c>
    </row>
    <row r="27" spans="1:8" x14ac:dyDescent="0.25">
      <c r="A27" s="32">
        <v>45651</v>
      </c>
      <c r="B27" s="33">
        <v>0.29166666666666669</v>
      </c>
      <c r="C27" s="34">
        <v>0.64583333333333337</v>
      </c>
      <c r="D27" s="34"/>
      <c r="E27" s="35">
        <f t="shared" si="3"/>
        <v>0.35416666666666669</v>
      </c>
      <c r="F27" s="19">
        <v>0.35416666666666669</v>
      </c>
      <c r="G27" s="45"/>
      <c r="H27" s="37" t="s">
        <v>10</v>
      </c>
    </row>
    <row r="28" spans="1:8" x14ac:dyDescent="0.25">
      <c r="A28" s="43">
        <v>45652</v>
      </c>
      <c r="B28" s="39">
        <v>0.29166666666666669</v>
      </c>
      <c r="C28" s="40">
        <v>0.64583333333333337</v>
      </c>
      <c r="D28" s="40"/>
      <c r="E28" s="41">
        <f t="shared" si="3"/>
        <v>0.35416666666666669</v>
      </c>
      <c r="F28" s="19">
        <v>0.35416666666666669</v>
      </c>
      <c r="G28" s="45">
        <v>1</v>
      </c>
      <c r="H28" s="38" t="s">
        <v>13</v>
      </c>
    </row>
    <row r="29" spans="1:8" x14ac:dyDescent="0.25">
      <c r="A29" s="43">
        <v>45653</v>
      </c>
      <c r="B29" s="39">
        <v>0.29166666666666669</v>
      </c>
      <c r="C29" s="40">
        <v>0.64583333333333337</v>
      </c>
      <c r="D29" s="40"/>
      <c r="E29" s="41">
        <f t="shared" si="3"/>
        <v>0.35416666666666669</v>
      </c>
      <c r="F29" s="19">
        <v>0.35416666666666669</v>
      </c>
      <c r="G29" s="45">
        <v>1</v>
      </c>
      <c r="H29" s="38" t="s">
        <v>13</v>
      </c>
    </row>
    <row r="30" spans="1:8" x14ac:dyDescent="0.25">
      <c r="A30" s="44">
        <v>45654</v>
      </c>
      <c r="B30" s="12"/>
      <c r="C30" s="13"/>
      <c r="D30" s="13"/>
      <c r="E30" s="14"/>
      <c r="F30" s="15"/>
      <c r="G30" s="45"/>
    </row>
    <row r="31" spans="1:8" x14ac:dyDescent="0.25">
      <c r="A31" s="44">
        <v>45655</v>
      </c>
      <c r="B31" s="12"/>
      <c r="C31" s="13"/>
      <c r="D31" s="13"/>
      <c r="E31" s="14"/>
      <c r="F31" s="15"/>
      <c r="G31" s="45"/>
    </row>
    <row r="32" spans="1:8" x14ac:dyDescent="0.25">
      <c r="A32" s="43">
        <v>45656</v>
      </c>
      <c r="B32" s="39">
        <v>0.29166666666666669</v>
      </c>
      <c r="C32" s="40">
        <v>0.64583333333333337</v>
      </c>
      <c r="D32" s="40"/>
      <c r="E32" s="41">
        <f t="shared" ref="E32:E33" si="4">C32-B32-D32</f>
        <v>0.35416666666666669</v>
      </c>
      <c r="F32" s="19">
        <v>0.35416666666666669</v>
      </c>
      <c r="G32" s="45">
        <v>1</v>
      </c>
      <c r="H32" s="38" t="s">
        <v>13</v>
      </c>
    </row>
    <row r="33" spans="1:8" ht="15.75" thickBot="1" x14ac:dyDescent="0.3">
      <c r="A33" s="43">
        <v>45657</v>
      </c>
      <c r="B33" s="39">
        <v>0.29166666666666669</v>
      </c>
      <c r="C33" s="40">
        <v>0.64583333333333337</v>
      </c>
      <c r="D33" s="40"/>
      <c r="E33" s="41">
        <f t="shared" si="4"/>
        <v>0.35416666666666669</v>
      </c>
      <c r="F33" s="19">
        <v>0.35416666666666669</v>
      </c>
      <c r="G33" s="45">
        <v>1</v>
      </c>
      <c r="H33" s="38" t="s">
        <v>13</v>
      </c>
    </row>
    <row r="34" spans="1:8" ht="19.5" thickBot="1" x14ac:dyDescent="0.35">
      <c r="A34" s="20"/>
      <c r="B34" s="21"/>
      <c r="C34" s="22"/>
      <c r="D34" s="23" t="s">
        <v>7</v>
      </c>
      <c r="E34" s="24">
        <f>SUM(E4:E8,E11:E15,E18:E22,E25:E29,E32:E33)</f>
        <v>7.5729166666666679</v>
      </c>
      <c r="F34" s="25">
        <f>SUM(F4:F8,F11:F15,F18:F22,F25:F29,F32:F33)</f>
        <v>7.7916666666666687</v>
      </c>
      <c r="G34" s="46">
        <f>SUM(G7:G33)</f>
        <v>6</v>
      </c>
    </row>
    <row r="36" spans="1:8" x14ac:dyDescent="0.25">
      <c r="E36" s="29">
        <v>181.75</v>
      </c>
      <c r="F36" s="29">
        <v>187</v>
      </c>
    </row>
    <row r="37" spans="1:8" x14ac:dyDescent="0.25">
      <c r="D37" s="26" t="s">
        <v>9</v>
      </c>
      <c r="E37" s="28">
        <f>+E36-F36</f>
        <v>-5.25</v>
      </c>
      <c r="F37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Veronica 24 12</vt:lpstr>
      <vt:lpstr>Veronica 25 01</vt:lpstr>
      <vt:lpstr>Bilel 24 12</vt:lpstr>
      <vt:lpstr>Bilel 25 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Finances</dc:creator>
  <cp:lastModifiedBy>Finances</cp:lastModifiedBy>
  <cp:lastPrinted>2025-01-31T10:10:38Z</cp:lastPrinted>
  <dcterms:created xsi:type="dcterms:W3CDTF">2025-01-30T15:08:42Z</dcterms:created>
  <dcterms:modified xsi:type="dcterms:W3CDTF">2025-01-31T10:47:55Z</dcterms:modified>
</cp:coreProperties>
</file>