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Promerka\"/>
    </mc:Choice>
  </mc:AlternateContent>
  <xr:revisionPtr revIDLastSave="0" documentId="13_ncr:1_{890FE2AA-98CD-4964-AAFE-2C053EBDB7D0}" xr6:coauthVersionLast="32" xr6:coauthVersionMax="32" xr10:uidLastSave="{00000000-0000-0000-0000-000000000000}"/>
  <bookViews>
    <workbookView xWindow="930" yWindow="0" windowWidth="27645" windowHeight="12165" xr2:uid="{0C596F96-46C0-4881-985D-0A26CDD1ABDF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25" i="1"/>
  <c r="D33" i="1"/>
  <c r="E33" i="1" s="1"/>
  <c r="D36" i="1"/>
  <c r="E36" i="1" s="1"/>
  <c r="D12" i="1"/>
  <c r="E12" i="1" s="1"/>
  <c r="D11" i="1"/>
  <c r="E11" i="1" s="1"/>
  <c r="D10" i="1"/>
  <c r="E10" i="1" s="1"/>
  <c r="E7" i="1"/>
  <c r="E8" i="1"/>
  <c r="E9" i="1"/>
  <c r="E32" i="1"/>
  <c r="E34" i="1"/>
  <c r="E35" i="1"/>
  <c r="E6" i="1"/>
  <c r="E13" i="1" l="1"/>
  <c r="E37" i="1"/>
  <c r="E40" i="1" l="1"/>
</calcChain>
</file>

<file path=xl/sharedStrings.xml><?xml version="1.0" encoding="utf-8"?>
<sst xmlns="http://schemas.openxmlformats.org/spreadsheetml/2006/main" count="48" uniqueCount="21">
  <si>
    <t>Heures</t>
  </si>
  <si>
    <t>Heures fait</t>
  </si>
  <si>
    <t>Diff. Heures</t>
  </si>
  <si>
    <t>Mois</t>
  </si>
  <si>
    <r>
      <rPr>
        <b/>
        <sz val="11"/>
        <color theme="0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>+18h00</t>
    </r>
  </si>
  <si>
    <t>Total:</t>
  </si>
  <si>
    <t>Heures deduits</t>
  </si>
  <si>
    <t>Date</t>
  </si>
  <si>
    <t>Ruben Rodriguez</t>
  </si>
  <si>
    <t>Vacances</t>
  </si>
  <si>
    <t>Congé - compensation heures sup.</t>
  </si>
  <si>
    <t>Jours</t>
  </si>
  <si>
    <t>Details:</t>
  </si>
  <si>
    <t>VACANCES</t>
  </si>
  <si>
    <t>Jours vacances (juin-déc 17)</t>
  </si>
  <si>
    <t>Jours vacances (jan-juin 18)</t>
  </si>
  <si>
    <t>Jours vacances de 2017</t>
  </si>
  <si>
    <t>jours vacances restants</t>
  </si>
  <si>
    <t>Solde 2017</t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</si>
  <si>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-1h30</t>
    </r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</si>
  <si>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+19h30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</si>
</sst>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9" formatCode="dd&quot;.&quot;mm&quot;.&quot;yyyy"/>
    <numFmt numFmtId="171" formatCode="[$-100C]General"/>
    <numFmt numFmtId="177" formatCode="[$sFr.-100C]&quot; &quot;#,##0.00;[Red][$sFr.-100C]&quot; -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171" fontId="7" fillId="0" borderId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/>
    <xf numFmtId="177" fontId="9" fillId="0" borderId="0" applyBorder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17" fontId="4" fillId="0" borderId="0" xfId="0" applyNumberFormat="1" applyFont="1"/>
    <xf numFmtId="2" fontId="0" fillId="0" borderId="0" xfId="0" applyNumberFormat="1"/>
    <xf numFmtId="0" fontId="4" fillId="0" borderId="0" xfId="0" applyFont="1"/>
    <xf numFmtId="2" fontId="3" fillId="0" borderId="0" xfId="1" applyNumberFormat="1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7" fontId="4" fillId="0" borderId="2" xfId="0" applyNumberFormat="1" applyFont="1" applyBorder="1"/>
    <xf numFmtId="2" fontId="0" fillId="0" borderId="2" xfId="0" applyNumberFormat="1" applyBorder="1"/>
    <xf numFmtId="0" fontId="4" fillId="3" borderId="0" xfId="0" applyFont="1" applyFill="1"/>
    <xf numFmtId="0" fontId="4" fillId="0" borderId="0" xfId="0" applyFont="1" applyFill="1"/>
    <xf numFmtId="0" fontId="0" fillId="0" borderId="0" xfId="0" applyAlignment="1">
      <alignment horizontal="right"/>
    </xf>
    <xf numFmtId="0" fontId="3" fillId="0" borderId="0" xfId="1" applyFont="1"/>
    <xf numFmtId="0" fontId="4" fillId="3" borderId="0" xfId="0" applyFont="1" applyFill="1" applyAlignment="1">
      <alignment horizontal="right"/>
    </xf>
    <xf numFmtId="0" fontId="10" fillId="0" borderId="0" xfId="0" applyFont="1"/>
    <xf numFmtId="2" fontId="4" fillId="0" borderId="0" xfId="0" applyNumberFormat="1" applyFont="1" applyFill="1"/>
    <xf numFmtId="14" fontId="1" fillId="0" borderId="0" xfId="1" applyNumberFormat="1" applyFont="1" applyAlignment="1">
      <alignment horizontal="left"/>
    </xf>
    <xf numFmtId="0" fontId="1" fillId="0" borderId="0" xfId="1" applyFont="1"/>
    <xf numFmtId="2" fontId="1" fillId="0" borderId="0" xfId="1" applyNumberFormat="1" applyFont="1"/>
    <xf numFmtId="169" fontId="1" fillId="0" borderId="0" xfId="1" applyNumberFormat="1" applyFont="1" applyAlignment="1">
      <alignment horizontal="left"/>
    </xf>
    <xf numFmtId="169" fontId="1" fillId="0" borderId="0" xfId="1" applyNumberFormat="1" applyFont="1" applyBorder="1" applyAlignment="1">
      <alignment horizontal="left"/>
    </xf>
    <xf numFmtId="0" fontId="4" fillId="0" borderId="0" xfId="1" applyFont="1"/>
    <xf numFmtId="14" fontId="0" fillId="0" borderId="0" xfId="0" applyNumberFormat="1" applyAlignment="1">
      <alignment horizontal="left"/>
    </xf>
    <xf numFmtId="0" fontId="0" fillId="0" borderId="0" xfId="1" applyFont="1"/>
    <xf numFmtId="0" fontId="4" fillId="0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1" xfId="0" applyFont="1" applyBorder="1"/>
    <xf numFmtId="2" fontId="0" fillId="3" borderId="0" xfId="0" applyNumberFormat="1" applyFont="1" applyFill="1"/>
    <xf numFmtId="0" fontId="0" fillId="0" borderId="0" xfId="0" applyFont="1" applyFill="1"/>
    <xf numFmtId="0" fontId="0" fillId="0" borderId="0" xfId="0" applyFont="1"/>
  </cellXfs>
  <cellStyles count="8">
    <cellStyle name="Excel Built-in Normal" xfId="2" xr:uid="{00000000-0005-0000-0000-00002F000000}"/>
    <cellStyle name="Heading" xfId="3" xr:uid="{00000000-0005-0000-0000-000030000000}"/>
    <cellStyle name="Heading1" xfId="4" xr:uid="{00000000-0005-0000-0000-000031000000}"/>
    <cellStyle name="Normal" xfId="0" builtinId="0"/>
    <cellStyle name="Normal 2" xfId="1" xr:uid="{00000000-0005-0000-0000-000032000000}"/>
    <cellStyle name="Pourcentage 2" xfId="7" xr:uid="{00000000-0005-0000-0000-000033000000}"/>
    <cellStyle name="Result" xfId="5" xr:uid="{00000000-0005-0000-0000-000034000000}"/>
    <cellStyle name="Result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4FF2-E92F-44AD-AFC8-098462EBC6A9}">
  <sheetPr>
    <pageSetUpPr fitToPage="1"/>
  </sheetPr>
  <dimension ref="B2:J53"/>
  <sheetViews>
    <sheetView tabSelected="1" workbookViewId="0">
      <selection activeCell="F28" sqref="F28"/>
    </sheetView>
  </sheetViews>
  <sheetFormatPr baseColWidth="10" defaultRowHeight="15" x14ac:dyDescent="0.25"/>
  <cols>
    <col min="1" max="1" width="5.5703125" customWidth="1"/>
    <col min="2" max="2" width="11.42578125" customWidth="1"/>
    <col min="3" max="5" width="12.5703125" customWidth="1"/>
    <col min="6" max="6" width="8" customWidth="1"/>
    <col min="7" max="7" width="4.7109375" customWidth="1"/>
    <col min="9" max="9" width="32" bestFit="1" customWidth="1"/>
  </cols>
  <sheetData>
    <row r="2" spans="2:10" ht="18.75" x14ac:dyDescent="0.3">
      <c r="B2" s="15" t="s">
        <v>8</v>
      </c>
    </row>
    <row r="4" spans="2:10" ht="18.75" x14ac:dyDescent="0.3">
      <c r="B4" s="15">
        <v>2017</v>
      </c>
    </row>
    <row r="5" spans="2:10" x14ac:dyDescent="0.25">
      <c r="B5" s="6" t="s">
        <v>3</v>
      </c>
      <c r="C5" s="7" t="s">
        <v>0</v>
      </c>
      <c r="D5" s="7" t="s">
        <v>1</v>
      </c>
      <c r="E5" s="7" t="s">
        <v>2</v>
      </c>
      <c r="H5" s="28" t="s">
        <v>12</v>
      </c>
    </row>
    <row r="6" spans="2:10" x14ac:dyDescent="0.25">
      <c r="B6" s="8">
        <v>42887</v>
      </c>
      <c r="C6" s="9">
        <v>117</v>
      </c>
      <c r="D6" s="9">
        <v>120</v>
      </c>
      <c r="E6" s="9">
        <f>D6-C6</f>
        <v>3</v>
      </c>
      <c r="H6" s="26" t="s">
        <v>7</v>
      </c>
      <c r="I6" s="26"/>
      <c r="J6" s="27" t="s">
        <v>6</v>
      </c>
    </row>
    <row r="7" spans="2:10" x14ac:dyDescent="0.25">
      <c r="B7" s="8">
        <v>42917</v>
      </c>
      <c r="C7" s="9">
        <v>108</v>
      </c>
      <c r="D7" s="9">
        <v>105</v>
      </c>
      <c r="E7" s="9">
        <f t="shared" ref="E7:E12" si="0">D7-C7</f>
        <v>-3</v>
      </c>
      <c r="H7" s="17">
        <v>42892</v>
      </c>
      <c r="I7" s="24" t="s">
        <v>10</v>
      </c>
      <c r="J7" s="4">
        <v>0</v>
      </c>
    </row>
    <row r="8" spans="2:10" x14ac:dyDescent="0.25">
      <c r="B8" s="8">
        <v>42948</v>
      </c>
      <c r="C8" s="9">
        <v>135</v>
      </c>
      <c r="D8" s="9">
        <v>135</v>
      </c>
      <c r="E8" s="9">
        <f t="shared" si="0"/>
        <v>0</v>
      </c>
      <c r="H8" s="17">
        <v>42893</v>
      </c>
      <c r="I8" s="24" t="s">
        <v>10</v>
      </c>
      <c r="J8" s="4">
        <v>0</v>
      </c>
    </row>
    <row r="9" spans="2:10" x14ac:dyDescent="0.25">
      <c r="B9" s="8">
        <v>42979</v>
      </c>
      <c r="C9" s="9">
        <v>108</v>
      </c>
      <c r="D9" s="9">
        <v>112</v>
      </c>
      <c r="E9" s="9">
        <f t="shared" si="0"/>
        <v>4</v>
      </c>
      <c r="H9" s="17">
        <v>43012</v>
      </c>
      <c r="I9" s="24" t="s">
        <v>10</v>
      </c>
      <c r="J9" s="19">
        <v>-9</v>
      </c>
    </row>
    <row r="10" spans="2:10" x14ac:dyDescent="0.25">
      <c r="B10" s="8">
        <v>43009</v>
      </c>
      <c r="C10" s="9">
        <v>108</v>
      </c>
      <c r="D10" s="9">
        <f>108+5-9</f>
        <v>104</v>
      </c>
      <c r="E10" s="9">
        <f t="shared" si="0"/>
        <v>-4</v>
      </c>
      <c r="H10" s="17">
        <v>43060</v>
      </c>
      <c r="I10" s="24" t="s">
        <v>10</v>
      </c>
      <c r="J10" s="19">
        <v>-9</v>
      </c>
    </row>
    <row r="11" spans="2:10" x14ac:dyDescent="0.25">
      <c r="B11" s="8">
        <v>43040</v>
      </c>
      <c r="C11" s="9">
        <v>126</v>
      </c>
      <c r="D11" s="9">
        <f>126+0.5-9</f>
        <v>117.5</v>
      </c>
      <c r="E11" s="9">
        <f t="shared" si="0"/>
        <v>-8.5</v>
      </c>
    </row>
    <row r="12" spans="2:10" x14ac:dyDescent="0.25">
      <c r="B12" s="8">
        <v>43070</v>
      </c>
      <c r="C12" s="9">
        <v>108</v>
      </c>
      <c r="D12" s="9">
        <f>108+7</f>
        <v>115</v>
      </c>
      <c r="E12" s="9">
        <f t="shared" si="0"/>
        <v>7</v>
      </c>
    </row>
    <row r="13" spans="2:10" x14ac:dyDescent="0.25">
      <c r="B13" s="1"/>
      <c r="C13" s="2"/>
      <c r="D13" s="2"/>
      <c r="E13" s="30">
        <f>SUM(E6:E12)</f>
        <v>-1.5</v>
      </c>
      <c r="F13" s="31" t="s">
        <v>19</v>
      </c>
    </row>
    <row r="14" spans="2:10" x14ac:dyDescent="0.25">
      <c r="B14" s="1"/>
      <c r="C14" s="2"/>
      <c r="D14" s="2"/>
      <c r="E14" s="16"/>
      <c r="F14" s="11"/>
    </row>
    <row r="15" spans="2:10" x14ac:dyDescent="0.25">
      <c r="B15" s="1"/>
      <c r="C15" s="2"/>
      <c r="D15" s="2"/>
      <c r="E15" s="16"/>
      <c r="F15" s="11"/>
    </row>
    <row r="16" spans="2:10" x14ac:dyDescent="0.25">
      <c r="B16" s="1" t="s">
        <v>13</v>
      </c>
      <c r="C16" s="2"/>
      <c r="D16" s="2"/>
      <c r="E16" s="16"/>
      <c r="F16" s="11"/>
    </row>
    <row r="17" spans="2:10" x14ac:dyDescent="0.25">
      <c r="B17" s="10" t="s">
        <v>7</v>
      </c>
      <c r="C17" s="10"/>
      <c r="D17" s="10"/>
      <c r="E17" s="14" t="s">
        <v>11</v>
      </c>
    </row>
    <row r="18" spans="2:10" x14ac:dyDescent="0.25">
      <c r="B18" s="11"/>
      <c r="C18" s="11" t="s">
        <v>14</v>
      </c>
      <c r="D18" s="11"/>
      <c r="E18" s="25">
        <v>7</v>
      </c>
    </row>
    <row r="19" spans="2:10" x14ac:dyDescent="0.25">
      <c r="B19" s="23">
        <v>42976</v>
      </c>
      <c r="C19" t="s">
        <v>9</v>
      </c>
      <c r="E19">
        <v>-1</v>
      </c>
    </row>
    <row r="20" spans="2:10" x14ac:dyDescent="0.25">
      <c r="B20" s="23">
        <v>42977</v>
      </c>
      <c r="C20" t="s">
        <v>9</v>
      </c>
      <c r="E20">
        <v>-1</v>
      </c>
    </row>
    <row r="21" spans="2:10" x14ac:dyDescent="0.25">
      <c r="B21" s="23">
        <v>42978</v>
      </c>
      <c r="C21" t="s">
        <v>9</v>
      </c>
      <c r="E21">
        <v>-1</v>
      </c>
    </row>
    <row r="22" spans="2:10" x14ac:dyDescent="0.25">
      <c r="B22" s="17">
        <v>43095</v>
      </c>
      <c r="C22" t="s">
        <v>9</v>
      </c>
      <c r="E22">
        <v>-1</v>
      </c>
    </row>
    <row r="23" spans="2:10" x14ac:dyDescent="0.25">
      <c r="B23" s="17">
        <v>43096</v>
      </c>
      <c r="C23" t="s">
        <v>9</v>
      </c>
      <c r="E23">
        <v>-1</v>
      </c>
    </row>
    <row r="24" spans="2:10" x14ac:dyDescent="0.25">
      <c r="B24" s="17">
        <v>43097</v>
      </c>
      <c r="C24" t="s">
        <v>9</v>
      </c>
      <c r="E24">
        <v>-1</v>
      </c>
    </row>
    <row r="25" spans="2:10" ht="15.75" thickBot="1" x14ac:dyDescent="0.3">
      <c r="B25" s="17"/>
      <c r="C25" s="22" t="s">
        <v>17</v>
      </c>
      <c r="E25" s="29">
        <f>SUM(E18:E24)</f>
        <v>1</v>
      </c>
    </row>
    <row r="26" spans="2:10" ht="15.75" thickTop="1" x14ac:dyDescent="0.25">
      <c r="B26" s="17"/>
      <c r="C26" s="13"/>
    </row>
    <row r="27" spans="2:10" x14ac:dyDescent="0.25">
      <c r="B27" s="17"/>
      <c r="C27" s="13"/>
    </row>
    <row r="28" spans="2:10" x14ac:dyDescent="0.25">
      <c r="B28" s="17"/>
      <c r="C28" s="13"/>
    </row>
    <row r="30" spans="2:10" ht="18.75" x14ac:dyDescent="0.3">
      <c r="B30" s="15">
        <v>2018</v>
      </c>
      <c r="C30" s="2"/>
      <c r="D30" s="2"/>
      <c r="E30" s="2"/>
    </row>
    <row r="31" spans="2:10" x14ac:dyDescent="0.25">
      <c r="B31" s="6" t="s">
        <v>3</v>
      </c>
      <c r="C31" s="7" t="s">
        <v>0</v>
      </c>
      <c r="D31" s="7" t="s">
        <v>1</v>
      </c>
      <c r="E31" s="7" t="s">
        <v>2</v>
      </c>
      <c r="H31" s="28" t="s">
        <v>12</v>
      </c>
    </row>
    <row r="32" spans="2:10" x14ac:dyDescent="0.25">
      <c r="B32" s="8">
        <v>43101</v>
      </c>
      <c r="C32" s="9">
        <v>117</v>
      </c>
      <c r="D32" s="9">
        <v>127.5</v>
      </c>
      <c r="E32" s="9">
        <f>D32-C32</f>
        <v>10.5</v>
      </c>
      <c r="H32" s="26" t="s">
        <v>7</v>
      </c>
      <c r="I32" s="26"/>
      <c r="J32" s="27" t="s">
        <v>6</v>
      </c>
    </row>
    <row r="33" spans="2:10" x14ac:dyDescent="0.25">
      <c r="B33" s="8">
        <v>43132</v>
      </c>
      <c r="C33" s="9">
        <v>108</v>
      </c>
      <c r="D33" s="9">
        <f>115.5-9</f>
        <v>106.5</v>
      </c>
      <c r="E33" s="9">
        <f>D33-C33</f>
        <v>-1.5</v>
      </c>
      <c r="H33" s="20">
        <v>43145</v>
      </c>
      <c r="I33" s="24" t="s">
        <v>10</v>
      </c>
      <c r="J33" s="19">
        <v>-9</v>
      </c>
    </row>
    <row r="34" spans="2:10" x14ac:dyDescent="0.25">
      <c r="B34" s="8">
        <v>43160</v>
      </c>
      <c r="C34" s="9">
        <v>117</v>
      </c>
      <c r="D34" s="9">
        <v>128.25</v>
      </c>
      <c r="E34" s="9">
        <f>D34-C34</f>
        <v>11.25</v>
      </c>
      <c r="H34" s="21">
        <v>43250</v>
      </c>
      <c r="I34" s="24" t="s">
        <v>10</v>
      </c>
      <c r="J34" s="19">
        <v>-9</v>
      </c>
    </row>
    <row r="35" spans="2:10" x14ac:dyDescent="0.25">
      <c r="B35" s="8">
        <v>43191</v>
      </c>
      <c r="C35" s="9">
        <v>108</v>
      </c>
      <c r="D35" s="9">
        <v>122.75</v>
      </c>
      <c r="E35" s="9">
        <f>D35-C35</f>
        <v>14.75</v>
      </c>
    </row>
    <row r="36" spans="2:10" x14ac:dyDescent="0.25">
      <c r="B36" s="8">
        <v>43221</v>
      </c>
      <c r="C36" s="9">
        <v>126</v>
      </c>
      <c r="D36" s="9">
        <f>126+0.75+0.5+0.5-4.5-1.5-2.25-9</f>
        <v>110.5</v>
      </c>
      <c r="E36" s="9">
        <f>D36-C36</f>
        <v>-15.5</v>
      </c>
    </row>
    <row r="37" spans="2:10" x14ac:dyDescent="0.25">
      <c r="E37" s="30">
        <f>SUM(E31:E36)</f>
        <v>19.5</v>
      </c>
      <c r="F37" s="32" t="s">
        <v>20</v>
      </c>
    </row>
    <row r="39" spans="2:10" x14ac:dyDescent="0.25">
      <c r="D39" s="12" t="s">
        <v>18</v>
      </c>
      <c r="E39" s="2">
        <v>-1.5</v>
      </c>
    </row>
    <row r="40" spans="2:10" x14ac:dyDescent="0.25">
      <c r="D40" s="5" t="s">
        <v>5</v>
      </c>
      <c r="E40" s="16">
        <f>E13+E37</f>
        <v>18</v>
      </c>
      <c r="F40" s="3" t="s">
        <v>4</v>
      </c>
    </row>
    <row r="43" spans="2:10" x14ac:dyDescent="0.25">
      <c r="B43" s="1" t="s">
        <v>13</v>
      </c>
    </row>
    <row r="44" spans="2:10" x14ac:dyDescent="0.25">
      <c r="B44" s="10" t="s">
        <v>7</v>
      </c>
      <c r="C44" s="10"/>
      <c r="D44" s="10"/>
      <c r="E44" s="14" t="s">
        <v>11</v>
      </c>
    </row>
    <row r="45" spans="2:10" x14ac:dyDescent="0.25">
      <c r="B45" s="11"/>
      <c r="C45" s="11" t="s">
        <v>16</v>
      </c>
      <c r="D45" s="11"/>
      <c r="E45" s="25">
        <v>1</v>
      </c>
    </row>
    <row r="46" spans="2:10" x14ac:dyDescent="0.25">
      <c r="B46" s="11"/>
      <c r="C46" s="11" t="s">
        <v>15</v>
      </c>
      <c r="D46" s="11"/>
      <c r="E46" s="25">
        <v>6</v>
      </c>
    </row>
    <row r="47" spans="2:10" x14ac:dyDescent="0.25">
      <c r="B47" s="20">
        <v>43103</v>
      </c>
      <c r="C47" s="18" t="s">
        <v>9</v>
      </c>
      <c r="E47">
        <v>-1</v>
      </c>
    </row>
    <row r="48" spans="2:10" x14ac:dyDescent="0.25">
      <c r="B48" s="20">
        <v>43104</v>
      </c>
      <c r="C48" s="18" t="s">
        <v>9</v>
      </c>
      <c r="E48">
        <v>-1</v>
      </c>
    </row>
    <row r="49" spans="2:5" x14ac:dyDescent="0.25">
      <c r="B49" s="20">
        <v>43221</v>
      </c>
      <c r="C49" s="18" t="s">
        <v>9</v>
      </c>
      <c r="E49">
        <v>-1</v>
      </c>
    </row>
    <row r="50" spans="2:5" x14ac:dyDescent="0.25">
      <c r="B50" s="20">
        <v>43222</v>
      </c>
      <c r="C50" s="18" t="s">
        <v>9</v>
      </c>
      <c r="E50">
        <v>-1</v>
      </c>
    </row>
    <row r="51" spans="2:5" x14ac:dyDescent="0.25">
      <c r="B51" s="20">
        <v>43223</v>
      </c>
      <c r="C51" s="18" t="s">
        <v>9</v>
      </c>
      <c r="E51">
        <v>-1</v>
      </c>
    </row>
    <row r="52" spans="2:5" ht="15.75" thickBot="1" x14ac:dyDescent="0.3">
      <c r="C52" s="22" t="s">
        <v>17</v>
      </c>
      <c r="E52" s="29">
        <f>SUM(E45:E51)</f>
        <v>2</v>
      </c>
    </row>
    <row r="53" spans="2:5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2018-06-01T12:44:38Z</cp:lastPrinted>
  <dcterms:created xsi:type="dcterms:W3CDTF">2018-06-01T09:28:52Z</dcterms:created>
  <dcterms:modified xsi:type="dcterms:W3CDTF">2018-06-01T12:44:40Z</dcterms:modified>
</cp:coreProperties>
</file>