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xSANDRA\Mitarbeiter\Horaires et salaires\"/>
    </mc:Choice>
  </mc:AlternateContent>
  <xr:revisionPtr revIDLastSave="0" documentId="13_ncr:1_{3B735190-1C67-4CA8-AA80-34F7FD205450}" xr6:coauthVersionLast="40" xr6:coauthVersionMax="40" xr10:uidLastSave="{00000000-0000-0000-0000-000000000000}"/>
  <bookViews>
    <workbookView xWindow="-120" yWindow="-120" windowWidth="29040" windowHeight="15840" xr2:uid="{0E55C9ED-F086-4601-BD86-CD4EA725FF0F}"/>
  </bookViews>
  <sheets>
    <sheet name="2020" sheetId="2" r:id="rId1"/>
    <sheet name="cal. vacances 06-202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2" l="1"/>
  <c r="D30" i="2"/>
  <c r="D26" i="2" l="1"/>
  <c r="D27" i="2"/>
  <c r="C28" i="2"/>
  <c r="C27" i="2"/>
  <c r="C26" i="2"/>
  <c r="J15" i="2" l="1"/>
  <c r="I21" i="2"/>
  <c r="J19" i="2"/>
  <c r="L19" i="2" s="1"/>
  <c r="F17" i="2" l="1"/>
  <c r="F19" i="2"/>
  <c r="J18" i="2"/>
  <c r="L18" i="2" s="1"/>
  <c r="F18" i="2"/>
  <c r="J17" i="2"/>
  <c r="L17" i="2" s="1"/>
  <c r="J16" i="2"/>
  <c r="L16" i="2" s="1"/>
  <c r="F16" i="2"/>
  <c r="L15" i="2"/>
  <c r="F15" i="2"/>
  <c r="H23" i="1"/>
  <c r="L21" i="2" l="1"/>
</calcChain>
</file>

<file path=xl/sharedStrings.xml><?xml version="1.0" encoding="utf-8"?>
<sst xmlns="http://schemas.openxmlformats.org/spreadsheetml/2006/main" count="53" uniqueCount="37">
  <si>
    <t>Début du contrat</t>
  </si>
  <si>
    <t>Taux activité</t>
  </si>
  <si>
    <t>Heures par semaine</t>
  </si>
  <si>
    <t>Vacances par année</t>
  </si>
  <si>
    <t>4 semaines</t>
  </si>
  <si>
    <t>1 jour vacance</t>
  </si>
  <si>
    <t>8h30</t>
  </si>
  <si>
    <t>Jour</t>
  </si>
  <si>
    <t>Heure 
arrivé</t>
  </si>
  <si>
    <t>Heure 
départ</t>
  </si>
  <si>
    <t>Pause</t>
  </si>
  <si>
    <t>Total
heures</t>
  </si>
  <si>
    <t>jours
vacances</t>
  </si>
  <si>
    <t>Calcul vacances</t>
  </si>
  <si>
    <t>1 jour</t>
  </si>
  <si>
    <t>Total</t>
  </si>
  <si>
    <t>Taux</t>
  </si>
  <si>
    <t>Jours</t>
  </si>
  <si>
    <t>Lundi</t>
  </si>
  <si>
    <t>%</t>
  </si>
  <si>
    <t>Mardi</t>
  </si>
  <si>
    <t>Mercredi</t>
  </si>
  <si>
    <t>Jeudi</t>
  </si>
  <si>
    <t>Vendredi</t>
  </si>
  <si>
    <t>Julia Blom</t>
  </si>
  <si>
    <t>Calcul Vacances</t>
  </si>
  <si>
    <t>12 jours vacances</t>
  </si>
  <si>
    <t>102h00</t>
  </si>
  <si>
    <t>12 jours</t>
  </si>
  <si>
    <t>01.01.-01.06.2020</t>
  </si>
  <si>
    <t>02.06.-31.12.2020</t>
  </si>
  <si>
    <t>jours par année</t>
  </si>
  <si>
    <t>vacances</t>
  </si>
  <si>
    <t>jours/année</t>
  </si>
  <si>
    <t>25h30</t>
  </si>
  <si>
    <t>par mois</t>
  </si>
  <si>
    <t>02.06.-29.06.2020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</si>
</sst>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C]0.00"/>
    <numFmt numFmtId="165" formatCode="hh&quot;:&quot;m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1">
    <xf numFmtId="0" fontId="0" fillId="0" borderId="0" xfId="0"/>
    <xf numFmtId="0" fontId="4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right"/>
    </xf>
    <xf numFmtId="2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9" fontId="3" fillId="0" borderId="0" xfId="0" applyNumberFormat="1" applyFont="1" applyAlignment="1">
      <alignment horizontal="left"/>
    </xf>
    <xf numFmtId="164" fontId="6" fillId="0" borderId="0" xfId="1" applyFont="1" applyAlignment="1">
      <alignment vertical="center" wrapText="1"/>
    </xf>
    <xf numFmtId="164" fontId="6" fillId="0" borderId="0" xfId="1" applyFont="1" applyAlignment="1">
      <alignment vertical="center"/>
    </xf>
    <xf numFmtId="164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4" fontId="7" fillId="0" borderId="1" xfId="1" applyNumberFormat="1" applyFont="1" applyBorder="1" applyAlignment="1">
      <alignment horizontal="left"/>
    </xf>
    <xf numFmtId="165" fontId="8" fillId="0" borderId="1" xfId="1" applyNumberFormat="1" applyFont="1" applyBorder="1" applyAlignment="1">
      <alignment horizontal="left"/>
    </xf>
    <xf numFmtId="165" fontId="7" fillId="0" borderId="1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center"/>
    </xf>
    <xf numFmtId="2" fontId="0" fillId="0" borderId="1" xfId="0" applyNumberFormat="1" applyBorder="1"/>
    <xf numFmtId="165" fontId="9" fillId="0" borderId="1" xfId="1" applyNumberFormat="1" applyFont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left"/>
    </xf>
    <xf numFmtId="46" fontId="3" fillId="0" borderId="0" xfId="0" applyNumberFormat="1" applyFont="1" applyAlignment="1">
      <alignment horizontal="center"/>
    </xf>
    <xf numFmtId="46" fontId="0" fillId="0" borderId="0" xfId="0" applyNumberFormat="1"/>
    <xf numFmtId="2" fontId="3" fillId="0" borderId="0" xfId="0" applyNumberFormat="1" applyFont="1"/>
    <xf numFmtId="46" fontId="0" fillId="0" borderId="0" xfId="0" applyNumberFormat="1" applyAlignment="1">
      <alignment horizontal="center"/>
    </xf>
    <xf numFmtId="9" fontId="3" fillId="0" borderId="0" xfId="0" applyNumberFormat="1" applyFont="1"/>
    <xf numFmtId="9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/>
    <xf numFmtId="164" fontId="6" fillId="0" borderId="2" xfId="1" applyFont="1" applyBorder="1" applyAlignment="1">
      <alignment vertical="center" wrapText="1"/>
    </xf>
    <xf numFmtId="164" fontId="6" fillId="0" borderId="2" xfId="1" applyFont="1" applyBorder="1" applyAlignment="1">
      <alignment vertical="center"/>
    </xf>
    <xf numFmtId="164" fontId="6" fillId="0" borderId="2" xfId="1" applyFont="1" applyBorder="1" applyAlignment="1">
      <alignment horizontal="center" vertical="center"/>
    </xf>
    <xf numFmtId="164" fontId="6" fillId="0" borderId="0" xfId="1" applyFont="1" applyAlignment="1">
      <alignment horizontal="center" vertical="center"/>
    </xf>
    <xf numFmtId="164" fontId="6" fillId="0" borderId="3" xfId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  <xf numFmtId="164" fontId="6" fillId="0" borderId="2" xfId="1" applyFont="1" applyBorder="1" applyAlignment="1">
      <alignment horizontal="right" vertical="center"/>
    </xf>
    <xf numFmtId="0" fontId="0" fillId="0" borderId="2" xfId="0" applyBorder="1"/>
    <xf numFmtId="0" fontId="3" fillId="0" borderId="2" xfId="0" applyFont="1" applyBorder="1" applyAlignment="1">
      <alignment horizontal="right"/>
    </xf>
    <xf numFmtId="14" fontId="7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left"/>
    </xf>
    <xf numFmtId="165" fontId="7" fillId="0" borderId="0" xfId="1" applyNumberFormat="1" applyFont="1" applyAlignment="1">
      <alignment horizontal="left"/>
    </xf>
    <xf numFmtId="165" fontId="6" fillId="0" borderId="0" xfId="1" applyNumberFormat="1" applyFont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2" fontId="6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left"/>
    </xf>
    <xf numFmtId="165" fontId="7" fillId="0" borderId="0" xfId="1" applyNumberFormat="1" applyFont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0" fontId="0" fillId="0" borderId="3" xfId="0" applyBorder="1"/>
    <xf numFmtId="165" fontId="6" fillId="0" borderId="4" xfId="1" applyNumberFormat="1" applyFont="1" applyBorder="1" applyAlignment="1">
      <alignment horizontal="center"/>
    </xf>
    <xf numFmtId="2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0" applyFont="1"/>
    <xf numFmtId="9" fontId="10" fillId="0" borderId="0" xfId="0" applyNumberFormat="1" applyFont="1" applyAlignment="1">
      <alignment horizontal="right"/>
    </xf>
    <xf numFmtId="14" fontId="0" fillId="0" borderId="0" xfId="0" applyNumberFormat="1"/>
    <xf numFmtId="2" fontId="3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9" fontId="0" fillId="0" borderId="0" xfId="0" applyNumberFormat="1"/>
  </cellXfs>
  <cellStyles count="2">
    <cellStyle name="Excel Built-in Normal 2" xfId="1" xr:uid="{3F16D00F-0E01-4C32-90FC-B63DF946D40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8014-8E62-42EC-933B-13357E0EEDD7}">
  <sheetPr>
    <pageSetUpPr fitToPage="1"/>
  </sheetPr>
  <dimension ref="B3:L32"/>
  <sheetViews>
    <sheetView tabSelected="1" workbookViewId="0">
      <selection activeCell="L21" sqref="L21"/>
    </sheetView>
  </sheetViews>
  <sheetFormatPr baseColWidth="10" defaultRowHeight="15" x14ac:dyDescent="0.25"/>
  <cols>
    <col min="1" max="1" width="3.5703125" customWidth="1"/>
    <col min="2" max="2" width="18.7109375" customWidth="1"/>
    <col min="3" max="3" width="10.85546875" customWidth="1"/>
    <col min="4" max="4" width="11.140625" customWidth="1"/>
    <col min="5" max="5" width="6.28515625" bestFit="1" customWidth="1"/>
    <col min="6" max="6" width="8" customWidth="1"/>
    <col min="7" max="8" width="2.5703125" customWidth="1"/>
    <col min="9" max="9" width="5.7109375" style="5" customWidth="1"/>
    <col min="10" max="10" width="9.140625" customWidth="1"/>
    <col min="11" max="11" width="2.85546875" customWidth="1"/>
    <col min="12" max="12" width="7.5703125" customWidth="1"/>
  </cols>
  <sheetData>
    <row r="3" spans="2:12" ht="17.25" x14ac:dyDescent="0.3">
      <c r="B3" s="1" t="s">
        <v>24</v>
      </c>
    </row>
    <row r="4" spans="2:12" ht="17.25" x14ac:dyDescent="0.3">
      <c r="B4" s="1"/>
    </row>
    <row r="5" spans="2:12" x14ac:dyDescent="0.25">
      <c r="B5" s="2" t="s">
        <v>0</v>
      </c>
      <c r="C5" s="3">
        <v>43984</v>
      </c>
    </row>
    <row r="6" spans="2:12" x14ac:dyDescent="0.25">
      <c r="B6" s="2" t="s">
        <v>1</v>
      </c>
      <c r="C6" s="4">
        <v>0.6</v>
      </c>
    </row>
    <row r="7" spans="2:12" x14ac:dyDescent="0.25">
      <c r="B7" s="2" t="s">
        <v>2</v>
      </c>
      <c r="C7" s="51">
        <v>25.5</v>
      </c>
    </row>
    <row r="9" spans="2:12" ht="17.25" x14ac:dyDescent="0.3">
      <c r="B9" s="2" t="s">
        <v>3</v>
      </c>
      <c r="C9" s="6" t="s">
        <v>4</v>
      </c>
      <c r="D9" s="2"/>
      <c r="E9" s="26"/>
      <c r="I9" s="1" t="s">
        <v>13</v>
      </c>
    </row>
    <row r="11" spans="2:12" x14ac:dyDescent="0.25">
      <c r="I11" s="7" t="s">
        <v>14</v>
      </c>
      <c r="J11" s="7" t="s">
        <v>6</v>
      </c>
      <c r="L11" s="27">
        <v>1</v>
      </c>
    </row>
    <row r="12" spans="2:12" x14ac:dyDescent="0.25">
      <c r="B12" s="6"/>
      <c r="C12" s="6"/>
      <c r="D12" s="26"/>
      <c r="I12" s="53" t="s">
        <v>28</v>
      </c>
      <c r="J12" s="53" t="s">
        <v>27</v>
      </c>
      <c r="K12" s="54"/>
      <c r="L12" s="55">
        <v>1</v>
      </c>
    </row>
    <row r="13" spans="2:12" x14ac:dyDescent="0.25">
      <c r="B13" s="6"/>
      <c r="C13" s="6"/>
      <c r="D13" s="26"/>
      <c r="J13" s="6"/>
      <c r="K13" s="28"/>
      <c r="L13" s="9"/>
    </row>
    <row r="14" spans="2:12" ht="30" x14ac:dyDescent="0.25">
      <c r="B14" s="29" t="s">
        <v>7</v>
      </c>
      <c r="C14" s="30" t="s">
        <v>8</v>
      </c>
      <c r="D14" s="30" t="s">
        <v>9</v>
      </c>
      <c r="E14" s="31" t="s">
        <v>10</v>
      </c>
      <c r="F14" s="32" t="s">
        <v>15</v>
      </c>
      <c r="G14" s="33"/>
      <c r="H14" s="34"/>
      <c r="I14" s="35"/>
      <c r="J14" s="36" t="s">
        <v>16</v>
      </c>
      <c r="K14" s="37"/>
      <c r="L14" s="38" t="s">
        <v>17</v>
      </c>
    </row>
    <row r="15" spans="2:12" x14ac:dyDescent="0.25">
      <c r="B15" s="39" t="s">
        <v>18</v>
      </c>
      <c r="C15" s="40">
        <v>0.33333333333333331</v>
      </c>
      <c r="D15" s="41">
        <v>0.52083333333333337</v>
      </c>
      <c r="E15" s="41"/>
      <c r="F15" s="42">
        <f>D15-C15-E15</f>
        <v>0.18750000000000006</v>
      </c>
      <c r="G15" s="42"/>
      <c r="H15" s="43"/>
      <c r="I15" s="44">
        <v>4.5</v>
      </c>
      <c r="J15" s="5">
        <f>100/8.5*I15</f>
        <v>52.941176470588239</v>
      </c>
      <c r="K15" t="s">
        <v>19</v>
      </c>
      <c r="L15" s="5">
        <f>J15/100</f>
        <v>0.52941176470588236</v>
      </c>
    </row>
    <row r="16" spans="2:12" x14ac:dyDescent="0.25">
      <c r="B16" s="39" t="s">
        <v>20</v>
      </c>
      <c r="C16" s="40">
        <v>0.33333333333333331</v>
      </c>
      <c r="D16" s="41">
        <v>0.52083333333333337</v>
      </c>
      <c r="E16" s="45"/>
      <c r="F16" s="52">
        <f t="shared" ref="F16:F19" si="0">D16-C16-E16</f>
        <v>0.18750000000000006</v>
      </c>
      <c r="G16" s="42"/>
      <c r="H16" s="43"/>
      <c r="I16" s="44">
        <v>4.5</v>
      </c>
      <c r="J16" s="5">
        <f t="shared" ref="J16:J19" si="1">100/8.5*I16</f>
        <v>52.941176470588239</v>
      </c>
      <c r="K16" t="s">
        <v>19</v>
      </c>
      <c r="L16" s="5">
        <f t="shared" ref="L16:L19" si="2">J16/100</f>
        <v>0.52941176470588236</v>
      </c>
    </row>
    <row r="17" spans="2:12" x14ac:dyDescent="0.25">
      <c r="B17" s="39" t="s">
        <v>21</v>
      </c>
      <c r="C17" s="40">
        <v>0.33333333333333331</v>
      </c>
      <c r="D17" s="45">
        <v>0.70833333333333337</v>
      </c>
      <c r="E17" s="45">
        <v>2.0833333333333332E-2</v>
      </c>
      <c r="F17" s="42">
        <f>D17-C17-E17</f>
        <v>0.35416666666666674</v>
      </c>
      <c r="G17" s="42"/>
      <c r="H17" s="43"/>
      <c r="I17" s="44">
        <v>8.5</v>
      </c>
      <c r="J17" s="5">
        <f t="shared" si="1"/>
        <v>100</v>
      </c>
      <c r="K17" t="s">
        <v>19</v>
      </c>
      <c r="L17" s="5">
        <f t="shared" si="2"/>
        <v>1</v>
      </c>
    </row>
    <row r="18" spans="2:12" x14ac:dyDescent="0.25">
      <c r="B18" s="39" t="s">
        <v>22</v>
      </c>
      <c r="C18" s="40">
        <v>0.33333333333333331</v>
      </c>
      <c r="D18" s="45">
        <v>0.5</v>
      </c>
      <c r="E18" s="41"/>
      <c r="F18" s="42">
        <f t="shared" si="0"/>
        <v>0.16666666666666669</v>
      </c>
      <c r="G18" s="42"/>
      <c r="H18" s="43"/>
      <c r="I18" s="44">
        <v>4</v>
      </c>
      <c r="J18" s="5">
        <f t="shared" si="1"/>
        <v>47.058823529411768</v>
      </c>
      <c r="K18" t="s">
        <v>19</v>
      </c>
      <c r="L18" s="5">
        <f t="shared" si="2"/>
        <v>0.4705882352941177</v>
      </c>
    </row>
    <row r="19" spans="2:12" x14ac:dyDescent="0.25">
      <c r="B19" s="39" t="s">
        <v>23</v>
      </c>
      <c r="C19" s="40">
        <v>0.33333333333333331</v>
      </c>
      <c r="D19" s="45">
        <v>0.5</v>
      </c>
      <c r="E19" s="46"/>
      <c r="F19" s="42">
        <f t="shared" si="0"/>
        <v>0.16666666666666669</v>
      </c>
      <c r="G19" s="47"/>
      <c r="H19" s="48"/>
      <c r="I19" s="44">
        <v>4</v>
      </c>
      <c r="J19" s="5">
        <f t="shared" si="1"/>
        <v>47.058823529411768</v>
      </c>
      <c r="K19" t="s">
        <v>19</v>
      </c>
      <c r="L19" s="5">
        <f t="shared" si="2"/>
        <v>0.4705882352941177</v>
      </c>
    </row>
    <row r="20" spans="2:12" x14ac:dyDescent="0.25">
      <c r="H20" s="49"/>
    </row>
    <row r="21" spans="2:12" ht="15.75" thickBot="1" x14ac:dyDescent="0.3">
      <c r="F21" s="50" t="s">
        <v>34</v>
      </c>
      <c r="G21" s="42"/>
      <c r="H21" s="43"/>
      <c r="I21" s="44">
        <f>SUM(I15:I19)</f>
        <v>25.5</v>
      </c>
      <c r="L21" s="24">
        <f>SUM(L15:L19)</f>
        <v>3</v>
      </c>
    </row>
    <row r="22" spans="2:12" ht="15.75" thickTop="1" x14ac:dyDescent="0.25"/>
    <row r="25" spans="2:12" x14ac:dyDescent="0.25">
      <c r="C25" s="58" t="s">
        <v>33</v>
      </c>
      <c r="D25" s="58" t="s">
        <v>32</v>
      </c>
    </row>
    <row r="26" spans="2:12" x14ac:dyDescent="0.25">
      <c r="B26" s="56" t="s">
        <v>29</v>
      </c>
      <c r="C26">
        <f>31+29+31+30+31+1</f>
        <v>153</v>
      </c>
      <c r="D26" s="5">
        <f>D28/C28*C26</f>
        <v>5.0163934426229515</v>
      </c>
    </row>
    <row r="27" spans="2:12" x14ac:dyDescent="0.25">
      <c r="B27" s="29" t="s">
        <v>30</v>
      </c>
      <c r="C27" s="29">
        <f>29+31+31+30+31+30+31</f>
        <v>213</v>
      </c>
      <c r="D27" s="57">
        <f>12/366*C27</f>
        <v>6.9836065573770494</v>
      </c>
    </row>
    <row r="28" spans="2:12" x14ac:dyDescent="0.25">
      <c r="B28" s="59" t="s">
        <v>31</v>
      </c>
      <c r="C28" s="59">
        <f>C27+C26</f>
        <v>366</v>
      </c>
      <c r="D28" s="59">
        <v>12</v>
      </c>
      <c r="E28" s="60">
        <v>1</v>
      </c>
    </row>
    <row r="30" spans="2:12" x14ac:dyDescent="0.25">
      <c r="B30" t="s">
        <v>35</v>
      </c>
      <c r="D30">
        <f>1</f>
        <v>1</v>
      </c>
    </row>
    <row r="32" spans="2:12" x14ac:dyDescent="0.25">
      <c r="B32" s="2" t="s">
        <v>36</v>
      </c>
      <c r="C32" s="2"/>
      <c r="D32" s="24">
        <f>1/30*28</f>
        <v>0.93333333333333335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9401-D86F-44B5-BF73-86574CEC09ED}">
  <dimension ref="B2:H24"/>
  <sheetViews>
    <sheetView workbookViewId="0">
      <selection activeCell="C29" sqref="C29"/>
    </sheetView>
  </sheetViews>
  <sheetFormatPr baseColWidth="10" defaultRowHeight="15" x14ac:dyDescent="0.25"/>
  <cols>
    <col min="1" max="1" width="4.7109375" customWidth="1"/>
    <col min="2" max="2" width="19.28515625" customWidth="1"/>
    <col min="5" max="5" width="6.5703125" customWidth="1"/>
    <col min="7" max="7" width="3.28515625" customWidth="1"/>
    <col min="8" max="8" width="8.85546875" bestFit="1" customWidth="1"/>
    <col min="10" max="10" width="5.5703125" bestFit="1" customWidth="1"/>
  </cols>
  <sheetData>
    <row r="2" spans="2:8" ht="17.25" x14ac:dyDescent="0.3">
      <c r="B2" s="1" t="s">
        <v>24</v>
      </c>
    </row>
    <row r="3" spans="2:8" ht="17.25" x14ac:dyDescent="0.3">
      <c r="B3" s="1"/>
    </row>
    <row r="4" spans="2:8" ht="17.25" x14ac:dyDescent="0.3">
      <c r="B4" s="2" t="s">
        <v>0</v>
      </c>
      <c r="C4" s="3">
        <v>43984</v>
      </c>
      <c r="E4" s="1"/>
    </row>
    <row r="5" spans="2:8" x14ac:dyDescent="0.25">
      <c r="B5" s="2" t="s">
        <v>1</v>
      </c>
      <c r="C5" s="4">
        <v>0.6</v>
      </c>
      <c r="E5" s="5"/>
    </row>
    <row r="6" spans="2:8" x14ac:dyDescent="0.25">
      <c r="B6" s="2" t="s">
        <v>2</v>
      </c>
      <c r="C6" s="51">
        <v>25.5</v>
      </c>
    </row>
    <row r="7" spans="2:8" x14ac:dyDescent="0.25">
      <c r="B7" s="2" t="s">
        <v>3</v>
      </c>
      <c r="C7" s="6" t="s">
        <v>4</v>
      </c>
    </row>
    <row r="8" spans="2:8" ht="15.75" customHeight="1" x14ac:dyDescent="0.25"/>
    <row r="9" spans="2:8" x14ac:dyDescent="0.25">
      <c r="B9" s="2"/>
      <c r="C9" s="6"/>
    </row>
    <row r="10" spans="2:8" x14ac:dyDescent="0.25">
      <c r="B10" s="7" t="s">
        <v>5</v>
      </c>
      <c r="C10" s="7" t="s">
        <v>6</v>
      </c>
      <c r="D10" s="8">
        <v>1</v>
      </c>
    </row>
    <row r="11" spans="2:8" x14ac:dyDescent="0.25">
      <c r="B11" s="6" t="s">
        <v>26</v>
      </c>
      <c r="C11" s="6" t="s">
        <v>27</v>
      </c>
      <c r="D11" s="9">
        <v>1</v>
      </c>
    </row>
    <row r="13" spans="2:8" ht="17.25" x14ac:dyDescent="0.3">
      <c r="B13" s="1" t="s">
        <v>25</v>
      </c>
      <c r="C13" s="6"/>
    </row>
    <row r="15" spans="2:8" ht="30" x14ac:dyDescent="0.25">
      <c r="B15" s="2" t="s">
        <v>7</v>
      </c>
      <c r="C15" s="10" t="s">
        <v>8</v>
      </c>
      <c r="D15" s="10" t="s">
        <v>9</v>
      </c>
      <c r="E15" s="11" t="s">
        <v>10</v>
      </c>
      <c r="F15" s="12" t="s">
        <v>11</v>
      </c>
      <c r="H15" s="13" t="s">
        <v>12</v>
      </c>
    </row>
    <row r="16" spans="2:8" x14ac:dyDescent="0.25">
      <c r="B16" s="14"/>
      <c r="C16" s="15"/>
      <c r="D16" s="16"/>
      <c r="E16" s="16"/>
      <c r="F16" s="17"/>
      <c r="H16" s="18"/>
    </row>
    <row r="17" spans="2:8" x14ac:dyDescent="0.25">
      <c r="B17" s="14"/>
      <c r="C17" s="15"/>
      <c r="D17" s="16"/>
      <c r="E17" s="16"/>
      <c r="F17" s="17"/>
      <c r="H17" s="18"/>
    </row>
    <row r="18" spans="2:8" x14ac:dyDescent="0.25">
      <c r="B18" s="14"/>
      <c r="C18" s="15"/>
      <c r="D18" s="16"/>
      <c r="E18" s="19"/>
      <c r="F18" s="17"/>
      <c r="H18" s="18"/>
    </row>
    <row r="19" spans="2:8" x14ac:dyDescent="0.25">
      <c r="B19" s="14"/>
      <c r="C19" s="15"/>
      <c r="D19" s="16"/>
      <c r="E19" s="16"/>
      <c r="F19" s="17"/>
      <c r="H19" s="18"/>
    </row>
    <row r="20" spans="2:8" x14ac:dyDescent="0.25">
      <c r="B20" s="14"/>
      <c r="C20" s="19"/>
      <c r="D20" s="19"/>
      <c r="E20" s="19"/>
      <c r="F20" s="20"/>
      <c r="H20" s="21"/>
    </row>
    <row r="21" spans="2:8" x14ac:dyDescent="0.25">
      <c r="B21" s="14"/>
      <c r="C21" s="15"/>
      <c r="D21" s="16"/>
      <c r="E21" s="16"/>
      <c r="F21" s="17"/>
      <c r="H21" s="18"/>
    </row>
    <row r="22" spans="2:8" x14ac:dyDescent="0.25">
      <c r="B22" s="14"/>
      <c r="C22" s="15"/>
      <c r="D22" s="16"/>
      <c r="E22" s="16"/>
      <c r="F22" s="17"/>
      <c r="H22" s="18"/>
    </row>
    <row r="23" spans="2:8" x14ac:dyDescent="0.25">
      <c r="E23" s="7"/>
      <c r="F23" s="22"/>
      <c r="G23" s="23"/>
      <c r="H23" s="24">
        <f>SUM(H16:H22)</f>
        <v>0</v>
      </c>
    </row>
    <row r="24" spans="2:8" x14ac:dyDescent="0.25">
      <c r="E24" s="7"/>
      <c r="F24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2020</vt:lpstr>
      <vt:lpstr>cal. vacances 06-2020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2020-06-25T08:42:54Z</cp:lastPrinted>
  <dcterms:created xsi:type="dcterms:W3CDTF">2020-06-09T08:28:02Z</dcterms:created>
  <dcterms:modified xsi:type="dcterms:W3CDTF">2020-06-25T08:56:57Z</dcterms:modified>
</cp:coreProperties>
</file>