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736561DE-A1D7-4E33-BD53-4C576B083AB8}" xr6:coauthVersionLast="47" xr6:coauthVersionMax="47" xr10:uidLastSave="{00000000-0000-0000-0000-000000000000}"/>
  <bookViews>
    <workbookView xWindow="-27336" yWindow="48" windowWidth="18816" windowHeight="14100" tabRatio="788" firstSheet="2" activeTab="11" xr2:uid="{00000000-000D-0000-FFFF-FFFF00000000}"/>
  </bookViews>
  <sheets>
    <sheet name="Jan" sheetId="14" r:id="rId1"/>
    <sheet name="Feb" sheetId="19" r:id="rId2"/>
    <sheet name="Mar" sheetId="20" r:id="rId3"/>
    <sheet name="Apr" sheetId="22" r:id="rId4"/>
    <sheet name="May" sheetId="24" r:id="rId5"/>
    <sheet name="Jun" sheetId="25" r:id="rId6"/>
    <sheet name="Jul" sheetId="26" r:id="rId7"/>
    <sheet name="Aug" sheetId="32" r:id="rId8"/>
    <sheet name="Sep" sheetId="28" r:id="rId9"/>
    <sheet name="Oct" sheetId="29" r:id="rId10"/>
    <sheet name="Nov" sheetId="30" r:id="rId11"/>
    <sheet name="Dec" sheetId="31" r:id="rId12"/>
    <sheet name="Feuil1" sheetId="33" r:id="rId13"/>
    <sheet name="Feuil2" sheetId="34" r:id="rId14"/>
    <sheet name="Feuil3" sheetId="35" r:id="rId15"/>
    <sheet name="Lookup List" sheetId="15" r:id="rId16"/>
  </sheet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Year">YearLookup[]</definedName>
    <definedName name="_xlnm.Print_Area" localSheetId="0">Jan!$A$1:$H$14</definedName>
    <definedName name="_xlnm.Print_Area" localSheetId="6">Jul!$C$2:$G$12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28" l="1"/>
  <c r="B1" i="26" l="1"/>
  <c r="B1" i="25" l="1"/>
  <c r="B1" i="24" l="1"/>
  <c r="B1" i="20" l="1"/>
  <c r="B1" i="19" l="1"/>
  <c r="B1" i="30"/>
  <c r="B1" i="29"/>
  <c r="B1" i="32"/>
  <c r="B1" i="22"/>
  <c r="B1" i="14"/>
  <c r="B1" i="31"/>
  <c r="C13" i="31" l="1"/>
  <c r="B13" i="31"/>
  <c r="B13" i="30"/>
  <c r="B3" i="28"/>
  <c r="C13" i="24"/>
  <c r="B3" i="24"/>
  <c r="B13" i="22"/>
  <c r="B3" i="19"/>
  <c r="C13" i="14"/>
  <c r="B3" i="14"/>
  <c r="C3" i="14"/>
</calcChain>
</file>

<file path=xl/sharedStrings.xml><?xml version="1.0" encoding="utf-8"?>
<sst xmlns="http://schemas.openxmlformats.org/spreadsheetml/2006/main" count="346" uniqueCount="267">
  <si>
    <t>Sunday</t>
  </si>
  <si>
    <t>Monday</t>
  </si>
  <si>
    <t>Tuesday</t>
  </si>
  <si>
    <t>Wednesday</t>
  </si>
  <si>
    <t>Thursday</t>
  </si>
  <si>
    <t>Friday</t>
  </si>
  <si>
    <t>Saturday</t>
  </si>
  <si>
    <t>Year</t>
  </si>
  <si>
    <t>Select
Year:</t>
  </si>
  <si>
    <t xml:space="preserve">
</t>
  </si>
  <si>
    <r>
      <rPr>
        <sz val="10"/>
        <color rgb="FF00B050"/>
        <rFont val="Century Gothic"/>
        <family val="2"/>
        <scheme val="minor"/>
      </rPr>
      <t xml:space="preserve">201360 - L - Nasca Form. - VD!
</t>
    </r>
    <r>
      <rPr>
        <sz val="10"/>
        <color rgb="FFFF0000"/>
        <rFont val="Century Gothic"/>
        <family val="2"/>
        <scheme val="minor"/>
      </rPr>
      <t>201356 - M1 - Orllati - VD</t>
    </r>
    <r>
      <rPr>
        <sz val="10"/>
        <color theme="1" tint="0.249977111117893"/>
        <rFont val="Century Gothic"/>
        <family val="2"/>
        <scheme val="minor"/>
      </rPr>
      <t xml:space="preserve">
Arrivage Container Mades 13h00</t>
    </r>
  </si>
  <si>
    <t xml:space="preserve">201348 - R - Jäggi - ZH
</t>
  </si>
  <si>
    <r>
      <rPr>
        <sz val="10"/>
        <color rgb="FF00B050"/>
        <rFont val="Century Gothic"/>
        <family val="2"/>
        <scheme val="minor"/>
      </rPr>
      <t xml:space="preserve">201336/201352 - L - Frutiger - BE
</t>
    </r>
    <r>
      <rPr>
        <sz val="10"/>
        <color rgb="FF0070C0"/>
        <rFont val="Century Gothic"/>
        <family val="2"/>
        <scheme val="minor"/>
      </rPr>
      <t xml:space="preserve">201365 - R - Strabag - SO
</t>
    </r>
    <r>
      <rPr>
        <sz val="10"/>
        <color theme="8" tint="-0.249977111117893"/>
        <rFont val="Century Gothic"/>
        <family val="2"/>
        <scheme val="minor"/>
      </rPr>
      <t>210000 - F - Widmer - SO</t>
    </r>
    <r>
      <rPr>
        <sz val="10"/>
        <color rgb="FF0070C0"/>
        <rFont val="Century Gothic"/>
        <family val="2"/>
        <scheme val="minor"/>
      </rPr>
      <t xml:space="preserve">
210011 - R - A.Widmer - ZH</t>
    </r>
  </si>
  <si>
    <r>
      <t xml:space="preserve">Chercher 4 cuisinette chez ACE Préverenges cde 2642
</t>
    </r>
    <r>
      <rPr>
        <sz val="10"/>
        <color rgb="FF7030A0"/>
        <rFont val="Century Gothic"/>
        <family val="2"/>
        <scheme val="minor"/>
      </rPr>
      <t>201350 - C - Ferreira Ass.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201367 - R - A.Widmer - SO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201377 - R - Küng et Associés</t>
    </r>
  </si>
  <si>
    <r>
      <t xml:space="preserve">
200501 - M2 - Riedo/ETF - FR
</t>
    </r>
    <r>
      <rPr>
        <sz val="10"/>
        <color theme="1" tint="4.9989318521683403E-2"/>
        <rFont val="Century Gothic"/>
        <family val="2"/>
        <scheme val="minor"/>
      </rPr>
      <t xml:space="preserve">2628 - M -  Equipements Pro - FR 
</t>
    </r>
    <r>
      <rPr>
        <sz val="10"/>
        <color rgb="FFFF0000"/>
        <rFont val="Century Gothic"/>
        <family val="2"/>
        <scheme val="minor"/>
      </rPr>
      <t xml:space="preserve">201316 - M2 - Gavillet - VD
</t>
    </r>
    <r>
      <rPr>
        <sz val="10"/>
        <color rgb="FF7030A0"/>
        <rFont val="Century Gothic"/>
        <family val="2"/>
        <scheme val="minor"/>
      </rPr>
      <t>210012 - C - Marti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210004 - L - Riedo - FR
</t>
    </r>
    <r>
      <rPr>
        <sz val="10"/>
        <color rgb="FF0070C0"/>
        <rFont val="Century Gothic"/>
        <family val="2"/>
        <scheme val="minor"/>
      </rPr>
      <t xml:space="preserve">210010 - R - Perret
</t>
    </r>
    <r>
      <rPr>
        <sz val="10"/>
        <color rgb="FF00B050"/>
        <rFont val="Century Gothic"/>
        <family val="2"/>
        <scheme val="minor"/>
      </rPr>
      <t xml:space="preserve">669 - Equipement PRO - VD
</t>
    </r>
  </si>
  <si>
    <r>
      <t xml:space="preserve">201192 - M1 - Erne - VD
201303 - M2 - Boxplay - VD
210013 - M2 - Orllati - VD
210022/210020 - M2 - HRS - VD?
</t>
    </r>
    <r>
      <rPr>
        <sz val="10"/>
        <color rgb="FF0070C0"/>
        <rFont val="Century Gothic"/>
        <family val="2"/>
        <scheme val="minor"/>
      </rPr>
      <t xml:space="preserve">210017 - R - Riedo/PK Bau -  LU 
</t>
    </r>
    <r>
      <rPr>
        <sz val="10"/>
        <color rgb="FF7030A0"/>
        <rFont val="Century Gothic"/>
        <family val="2"/>
        <scheme val="minor"/>
      </rPr>
      <t>210026 - C - R. Alarcon
210029 - C - S. Germann
210021 - C - N. Clément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</si>
  <si>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210023/210024/210027 - L - Frutiger - BE
</t>
    </r>
    <r>
      <rPr>
        <sz val="10"/>
        <color rgb="FF7030A0"/>
        <rFont val="Century Gothic"/>
        <family val="2"/>
        <scheme val="minor"/>
      </rPr>
      <t>210037 - C - J. Englert</t>
    </r>
  </si>
  <si>
    <t xml:space="preserve"> </t>
  </si>
  <si>
    <r>
      <rPr>
        <sz val="10"/>
        <color theme="1"/>
        <rFont val="Century Gothic"/>
        <family val="2"/>
        <scheme val="minor"/>
      </rPr>
      <t xml:space="preserve">8h00 - Arrivage Kuhn Nagel Container
FT655 - Trisax
</t>
    </r>
    <r>
      <rPr>
        <sz val="10"/>
        <color rgb="FF00B050"/>
        <rFont val="Century Gothic"/>
        <family val="2"/>
        <scheme val="minor"/>
      </rPr>
      <t xml:space="preserve">210038 - L - Complex Bau - VD
</t>
    </r>
    <r>
      <rPr>
        <sz val="10"/>
        <color rgb="FF7030A0"/>
        <rFont val="Century Gothic"/>
        <family val="2"/>
        <scheme val="minor"/>
      </rPr>
      <t>210044 - C - V. Volkov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</si>
  <si>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>210019 - L - P. Minghelli - VD</t>
    </r>
    <r>
      <rPr>
        <i/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210040 - C - A. Ghassabi
</t>
    </r>
    <r>
      <rPr>
        <sz val="10"/>
        <color rgb="FFFF0000"/>
        <rFont val="Century Gothic"/>
        <family val="2"/>
        <scheme val="minor"/>
      </rPr>
      <t>201224 - M2 - Substances - VD</t>
    </r>
    <r>
      <rPr>
        <i/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201010 - M2 - USB Factory - VD </t>
    </r>
    <r>
      <rPr>
        <i/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FT671 - Quincaillerie du Léman - VD
</t>
    </r>
    <r>
      <rPr>
        <sz val="10"/>
        <color rgb="FF00B050"/>
        <rFont val="Century Gothic"/>
        <family val="2"/>
        <scheme val="minor"/>
      </rPr>
      <t>210025 - L - A. Gulsen - VD
210036 - L - Pizzera Poletti - VD</t>
    </r>
    <r>
      <rPr>
        <i/>
        <sz val="10"/>
        <color rgb="FF0070C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210034 - R -Riedo/ISS Facility - BE
210039 - R - Riedo/Baubüro - BE</t>
    </r>
  </si>
  <si>
    <r>
      <t xml:space="preserve">200760 - M2 - Pharmasilo - VD
</t>
    </r>
    <r>
      <rPr>
        <sz val="10"/>
        <color rgb="FF00B050"/>
        <rFont val="Century Gothic"/>
        <family val="2"/>
        <scheme val="minor"/>
      </rPr>
      <t>210030 - L - Induni - GE!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201210 - C - M. Schiess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210035 - C - Orllati</t>
    </r>
  </si>
  <si>
    <r>
      <t>200966 - M2 - AC Immune - VD</t>
    </r>
    <r>
      <rPr>
        <sz val="10"/>
        <rFont val="Century Gothic"/>
        <family val="2"/>
        <scheme val="minor"/>
      </rPr>
      <t xml:space="preserve"> Bât. 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201250 - R - Ropraz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210062 - R - Sonja Zemp - LU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</si>
  <si>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210045 - L - Pure Spirit - VD
210064 - L - Equipements Pro - FR
201080 - L - Marti - VD
210061 - L - Orllati - VD
</t>
    </r>
    <r>
      <rPr>
        <sz val="10"/>
        <color rgb="FFFF0000"/>
        <rFont val="Century Gothic"/>
        <family val="2"/>
        <scheme val="minor"/>
      </rPr>
      <t xml:space="preserve">FT673 - M1 - Substances - VD
</t>
    </r>
    <r>
      <rPr>
        <sz val="10"/>
        <color rgb="FF0070C0"/>
        <rFont val="Century Gothic"/>
        <family val="2"/>
        <scheme val="minor"/>
      </rPr>
      <t xml:space="preserve">210057 - R - Cons.N5  - NE
210058 - R - Implenia - VS
</t>
    </r>
  </si>
  <si>
    <r>
      <t xml:space="preserve">
</t>
    </r>
    <r>
      <rPr>
        <i/>
        <sz val="10"/>
        <color rgb="FFFF0000"/>
        <rFont val="Century Gothic"/>
        <family val="2"/>
        <scheme val="minor"/>
      </rPr>
      <t xml:space="preserve">FT675 - Prép. - Complex Bau - VD
</t>
    </r>
    <r>
      <rPr>
        <sz val="10"/>
        <color rgb="FF00B050"/>
        <rFont val="Century Gothic"/>
        <family val="2"/>
        <scheme val="minor"/>
      </rPr>
      <t xml:space="preserve">210060 - L - SIMAC - VD
</t>
    </r>
    <r>
      <rPr>
        <sz val="10"/>
        <color rgb="FF0070C0"/>
        <rFont val="Century Gothic"/>
        <family val="2"/>
        <scheme val="minor"/>
      </rPr>
      <t xml:space="preserve">210041 - R - Avesco Rent - BE
</t>
    </r>
    <r>
      <rPr>
        <sz val="10"/>
        <color rgb="FF7030A0"/>
        <rFont val="Century Gothic"/>
        <family val="2"/>
        <scheme val="minor"/>
      </rPr>
      <t>210054/FT674 - C - F. Bernasconi</t>
    </r>
  </si>
  <si>
    <r>
      <t xml:space="preserve">210050 - M2 - Dénériaz - FR
</t>
    </r>
    <r>
      <rPr>
        <sz val="10"/>
        <color rgb="FFFFC000"/>
        <rFont val="Century Gothic"/>
        <family val="2"/>
        <scheme val="minor"/>
      </rPr>
      <t xml:space="preserve">201165 - S - WL Bau Zermatt - VS
</t>
    </r>
    <r>
      <rPr>
        <sz val="10"/>
        <color rgb="FF0070C0"/>
        <rFont val="Century Gothic"/>
        <family val="2"/>
        <scheme val="minor"/>
      </rPr>
      <t>210086 - R - Frutiger - BL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</si>
  <si>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>210041 - L - Avesco Rent - BE</t>
    </r>
    <r>
      <rPr>
        <i/>
        <sz val="10"/>
        <color rgb="FFFF0000"/>
        <rFont val="Century Gothic"/>
        <family val="2"/>
        <scheme val="minor"/>
      </rPr>
      <t xml:space="preserve">
210050 - Prép.prises - Dénériaz - FR
</t>
    </r>
    <r>
      <rPr>
        <sz val="10"/>
        <color rgb="FF0070C0"/>
        <rFont val="Century Gothic"/>
        <family val="2"/>
        <scheme val="minor"/>
      </rPr>
      <t xml:space="preserve">201324 - R - Nasca Form. - GE
</t>
    </r>
    <r>
      <rPr>
        <b/>
        <sz val="10"/>
        <rFont val="Century Gothic"/>
        <family val="2"/>
        <scheme val="minor"/>
      </rPr>
      <t xml:space="preserve">A-M:
</t>
    </r>
    <r>
      <rPr>
        <sz val="10"/>
        <rFont val="Century Gothic"/>
        <family val="2"/>
        <scheme val="minor"/>
      </rPr>
      <t xml:space="preserve">Chercher café - Pappy John - VD
</t>
    </r>
    <r>
      <rPr>
        <sz val="10"/>
        <color rgb="FF00B050"/>
        <rFont val="Century Gothic"/>
        <family val="2"/>
        <scheme val="minor"/>
      </rPr>
      <t xml:space="preserve">210066 - L - Mas Fine Food - VD </t>
    </r>
  </si>
  <si>
    <r>
      <t xml:space="preserve">Arrivage Mades 2584/2575 
</t>
    </r>
    <r>
      <rPr>
        <sz val="10"/>
        <color rgb="FF7030A0"/>
        <rFont val="Century Gothic"/>
        <family val="2"/>
        <scheme val="minor"/>
      </rPr>
      <t xml:space="preserve">210100 - C - Dénériaz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210091 - R - Frutiger - BL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210079 - R - Frutiger - BE
210094 - R - Implenia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210109 - C - Equipements Pro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201347 - M1 - Ledixa - VD</t>
    </r>
  </si>
  <si>
    <r>
      <t xml:space="preserve">200843 - M4 - WL Bau - BE 
</t>
    </r>
    <r>
      <rPr>
        <sz val="10"/>
        <color rgb="FF7030A0"/>
        <rFont val="Century Gothic"/>
        <family val="2"/>
        <scheme val="minor"/>
      </rPr>
      <t xml:space="preserve">210043 - C - Orllati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210111 - C - Laurent Membrez</t>
    </r>
  </si>
  <si>
    <r>
      <t xml:space="preserve">
</t>
    </r>
    <r>
      <rPr>
        <sz val="10"/>
        <color rgb="FF0070C0"/>
        <rFont val="Century Gothic"/>
        <family val="2"/>
        <scheme val="minor"/>
      </rPr>
      <t xml:space="preserve">210097 - R - P. Huguenot
</t>
    </r>
    <r>
      <rPr>
        <i/>
        <sz val="10"/>
        <color rgb="FFFFC000"/>
        <rFont val="Century Gothic"/>
        <family val="2"/>
        <scheme val="minor"/>
      </rPr>
      <t>201244 - S - Interbohr - ZH</t>
    </r>
    <r>
      <rPr>
        <sz val="10"/>
        <color rgb="FF0070C0"/>
        <rFont val="Century Gothic"/>
        <family val="2"/>
        <scheme val="minor"/>
      </rPr>
      <t xml:space="preserve">
210104 - R - CSC - VD
</t>
    </r>
    <r>
      <rPr>
        <sz val="10"/>
        <color rgb="FFFF0000"/>
        <rFont val="Century Gothic"/>
        <family val="2"/>
        <scheme val="minor"/>
      </rPr>
      <t>210068/210001/210112 - L - Boxplay - VD</t>
    </r>
    <r>
      <rPr>
        <sz val="10"/>
        <color rgb="FF00B050"/>
        <rFont val="Century Gothic"/>
        <family val="2"/>
        <scheme val="minor"/>
      </rPr>
      <t xml:space="preserve">
200631 - L - Speedcar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</si>
  <si>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
FT672 - M1 - Bricks - GE
</t>
    </r>
    <r>
      <rPr>
        <sz val="10"/>
        <color rgb="FF00B050"/>
        <rFont val="Century Gothic"/>
        <family val="2"/>
        <scheme val="minor"/>
      </rPr>
      <t>210075 - L - Perrin - GE?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210092 - C - S. Rohn
</t>
    </r>
    <r>
      <rPr>
        <sz val="10"/>
        <color rgb="FF0070C0"/>
        <rFont val="Century Gothic"/>
        <family val="2"/>
        <scheme val="minor"/>
      </rPr>
      <t xml:space="preserve">210080 - R - Epiney - VS
210103 - R - Jaquet - VD
FT677 - R - Gilgen - AG
210128 - R - Knecht - BL
210115 - R - Fagsi - LU
</t>
    </r>
    <r>
      <rPr>
        <sz val="10"/>
        <color rgb="FF00B050"/>
        <rFont val="Century Gothic"/>
        <family val="2"/>
        <scheme val="minor"/>
      </rPr>
      <t xml:space="preserve">210095 - L - Colas - GE
</t>
    </r>
    <r>
      <rPr>
        <sz val="10"/>
        <color rgb="FF7030A0"/>
        <rFont val="Century Gothic"/>
        <family val="2"/>
        <scheme val="minor"/>
      </rPr>
      <t xml:space="preserve">210070 - C - B. Pasche 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</si>
  <si>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33CC33"/>
        <rFont val="Century Gothic"/>
        <family val="2"/>
        <scheme val="minor"/>
      </rPr>
      <t xml:space="preserve">210081 - L - QoQa - VD - livré par GG
210028/201227/210141/210142/210143 - L - Frutiger - BE
</t>
    </r>
    <r>
      <rPr>
        <sz val="10"/>
        <color rgb="FF0070C0"/>
        <rFont val="Century Gothic"/>
        <family val="2"/>
        <scheme val="minor"/>
      </rPr>
      <t xml:space="preserve">210118 - R - Edifea - VS
210135 - R - JPF - FR
210131 - R - Halter - GE
210093 - R - Perret - GE
</t>
    </r>
  </si>
  <si>
    <r>
      <t xml:space="preserve">
</t>
    </r>
    <r>
      <rPr>
        <sz val="10"/>
        <color rgb="FF0070C0"/>
        <rFont val="Century Gothic"/>
        <family val="2"/>
        <scheme val="minor"/>
      </rPr>
      <t>201301 - R- Containex - ZH!</t>
    </r>
    <r>
      <rPr>
        <i/>
        <sz val="10"/>
        <color rgb="FFFF000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210099 - M2 - Riedo - ZH!
210119 - M2 - Birchmeier - ZH!
201244 - M2 - Interbohr - ZH!
</t>
    </r>
    <r>
      <rPr>
        <sz val="10"/>
        <color rgb="FF7030A0"/>
        <rFont val="Century Gothic"/>
        <family val="2"/>
        <scheme val="minor"/>
      </rPr>
      <t>210055 - C - L. Libéral</t>
    </r>
    <r>
      <rPr>
        <i/>
        <sz val="10"/>
        <color theme="1" tint="0.249977111117893"/>
        <rFont val="Century Gothic"/>
        <family val="2"/>
        <scheme val="minor"/>
      </rPr>
      <t xml:space="preserve">
</t>
    </r>
  </si>
  <si>
    <r>
      <rPr>
        <b/>
        <sz val="10"/>
        <rFont val="Century Gothic"/>
        <family val="2"/>
        <scheme val="minor"/>
      </rPr>
      <t xml:space="preserve">8h00 </t>
    </r>
    <r>
      <rPr>
        <sz val="10"/>
        <rFont val="Century Gothic"/>
        <family val="2"/>
        <scheme val="minor"/>
      </rPr>
      <t xml:space="preserve">- Arrivage Mades 2596 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210127 - R - Piasio - GE
210126 - R - M.Schindelholz - NE
</t>
    </r>
    <r>
      <rPr>
        <sz val="10"/>
        <color rgb="FF7030A0"/>
        <rFont val="Century Gothic"/>
        <family val="2"/>
        <scheme val="minor"/>
      </rPr>
      <t xml:space="preserve">210067/210053 - C - Orllati 
210139 - C - Ed. Perillat 
</t>
    </r>
    <r>
      <rPr>
        <sz val="10"/>
        <color rgb="FF00B05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 xml:space="preserve">
</t>
    </r>
  </si>
  <si>
    <r>
      <t xml:space="preserve">201301 - M4 - Containex - ZH!
</t>
    </r>
    <r>
      <rPr>
        <sz val="10"/>
        <color rgb="FFFFC000"/>
        <rFont val="Century Gothic"/>
        <family val="2"/>
        <scheme val="minor"/>
      </rPr>
      <t xml:space="preserve">210122 - TT - Steiner - ZH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210154 - R - T. Monnier - NE </t>
    </r>
    <r>
      <rPr>
        <sz val="10"/>
        <color theme="1"/>
        <rFont val="Century Gothic"/>
        <family val="2"/>
        <scheme val="minor"/>
      </rPr>
      <t>DPD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210156 - R - Grisoni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210173 - C - Marti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210167 - R - Commune Aigle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210171 - R - Camandona - VD</t>
    </r>
  </si>
  <si>
    <r>
      <t xml:space="preserve">
</t>
    </r>
    <r>
      <rPr>
        <sz val="10"/>
        <rFont val="Century Gothic"/>
        <family val="2"/>
        <scheme val="minor"/>
      </rPr>
      <t xml:space="preserve">
Dépôt - FT680/210106 à 2 pers.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210161 - L - Steiner - VD 
210168 - L - Frutiger - BE
</t>
    </r>
    <r>
      <rPr>
        <sz val="10"/>
        <color rgb="FFFF0000"/>
        <rFont val="Century Gothic"/>
        <family val="2"/>
        <scheme val="minor"/>
      </rPr>
      <t xml:space="preserve">FT679 - M1 - Dépôt Jura - </t>
    </r>
    <r>
      <rPr>
        <sz val="10"/>
        <rFont val="Century Gothic"/>
        <family val="2"/>
        <scheme val="minor"/>
      </rPr>
      <t xml:space="preserve">Dégat d'eau
</t>
    </r>
    <r>
      <rPr>
        <sz val="10"/>
        <color rgb="FF0070C0"/>
        <rFont val="Century Gothic"/>
        <family val="2"/>
        <scheme val="minor"/>
      </rPr>
      <t xml:space="preserve">210121 - R - Equipements Pro - VS 
210179 - R - S.Facchinetti - NE
210178 - R - Orllati - VD
</t>
    </r>
    <r>
      <rPr>
        <sz val="10"/>
        <color rgb="FF7030A0"/>
        <rFont val="Century Gothic"/>
        <family val="2"/>
        <scheme val="minor"/>
      </rPr>
      <t>210125 - C - T. Piterskikh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</si>
  <si>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i/>
        <sz val="10"/>
        <color rgb="FFFFC000"/>
        <rFont val="Century Gothic"/>
        <family val="2"/>
        <scheme val="minor"/>
      </rPr>
      <t xml:space="preserve">201344 - M2 - ACE - VD par VK Montage Annick
</t>
    </r>
    <r>
      <rPr>
        <sz val="10"/>
        <color rgb="FF00B050"/>
        <rFont val="Century Gothic"/>
        <family val="2"/>
        <scheme val="minor"/>
      </rPr>
      <t xml:space="preserve">210073 - L - Braillard Fer - VD
210123 - L - Braillards fers/ADV - VD!
</t>
    </r>
    <r>
      <rPr>
        <sz val="10"/>
        <color rgb="FFFF0000"/>
        <rFont val="Century Gothic"/>
        <family val="2"/>
        <scheme val="minor"/>
      </rPr>
      <t>FT668 - M1 - Riedo/EFT - VD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210032 - C - Implenia
210153 - C - Sieber Transports
</t>
    </r>
    <r>
      <rPr>
        <sz val="10"/>
        <color rgb="FF0070C0"/>
        <rFont val="Century Gothic"/>
        <family val="2"/>
        <scheme val="minor"/>
      </rPr>
      <t>201025 - R - Greuter - ZH DPD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201371 - R - A. Widmer - SO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FT678 - Sortie du stock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499984740745262"/>
        <rFont val="Century Gothic"/>
        <family val="2"/>
        <scheme val="minor"/>
      </rPr>
      <t>210144 - F - Pure Spirit - VD</t>
    </r>
  </si>
  <si>
    <r>
      <rPr>
        <sz val="10"/>
        <color rgb="FFFF0000"/>
        <rFont val="Century Gothic"/>
        <family val="2"/>
        <scheme val="minor"/>
      </rPr>
      <t>201301 - M5 - Containex - ZH!</t>
    </r>
    <r>
      <rPr>
        <sz val="10"/>
        <color rgb="FFFFC000"/>
        <rFont val="Century Gothic"/>
        <family val="2"/>
        <scheme val="minor"/>
      </rPr>
      <t xml:space="preserve">
201344 - M2 - ACE - VD par VK Montage Annick
</t>
    </r>
    <r>
      <rPr>
        <i/>
        <sz val="10"/>
        <color rgb="FFFFC000"/>
        <rFont val="Century Gothic"/>
        <family val="2"/>
        <scheme val="minor"/>
      </rPr>
      <t>201073 - S - Fagsi - GR 17,02,2021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210149 - R - Orllati - VD
210157 - R - S. Faccinetti - NE
210132 -R - Induni - GE
210152 - R - Jaquet - FR - </t>
    </r>
    <r>
      <rPr>
        <sz val="10"/>
        <rFont val="Century Gothic"/>
        <family val="2"/>
        <scheme val="minor"/>
      </rPr>
      <t>livré avec 1 jour de retard ST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210164 - C - Ed. Perillat 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</si>
  <si>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200828 - M2 - AC Immune  </t>
    </r>
    <r>
      <rPr>
        <sz val="10"/>
        <color theme="1"/>
        <rFont val="Century Gothic"/>
        <family val="2"/>
        <scheme val="minor"/>
      </rPr>
      <t xml:space="preserve">Déplacement booth!
</t>
    </r>
    <r>
      <rPr>
        <sz val="10"/>
        <color rgb="FF0070C0"/>
        <rFont val="Century Gothic"/>
        <family val="2"/>
        <scheme val="minor"/>
      </rPr>
      <t xml:space="preserve">210181 - R - Orllati - VD
210058/210090WL Bau Bern
</t>
    </r>
    <r>
      <rPr>
        <sz val="10"/>
        <color rgb="FF7030A0"/>
        <rFont val="Century Gothic"/>
        <family val="2"/>
        <scheme val="minor"/>
      </rPr>
      <t xml:space="preserve">210190 - C - Implenia
210186 - C - Diama 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</si>
  <si>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FT680 - M2 - Showroom
</t>
    </r>
    <r>
      <rPr>
        <sz val="10"/>
        <color rgb="FF00B050"/>
        <rFont val="Century Gothic"/>
        <family val="2"/>
        <scheme val="minor"/>
      </rPr>
      <t>210160/210176 - L - Piasio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Landi - Chercher bancs/tables</t>
    </r>
    <r>
      <rPr>
        <sz val="10"/>
        <color rgb="FFFF0000"/>
        <rFont val="Century Gothic"/>
        <family val="2"/>
        <scheme val="minor"/>
      </rPr>
      <t xml:space="preserve">
210106 - M2 - Halter - FR 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210005 - C - P. Desvaux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</si>
  <si>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210195 - M1 - Mino - VD </t>
    </r>
    <r>
      <rPr>
        <sz val="10"/>
        <rFont val="Century Gothic"/>
        <family val="2"/>
        <scheme val="minor"/>
      </rPr>
      <t xml:space="preserve">dès 7h30
</t>
    </r>
    <r>
      <rPr>
        <sz val="10"/>
        <color rgb="FFFF0000"/>
        <rFont val="Century Gothic"/>
        <family val="2"/>
        <scheme val="minor"/>
      </rPr>
      <t xml:space="preserve">201184 - M1 - Ledixa - VD
210089 - M1 - ALHO - BE! </t>
    </r>
    <r>
      <rPr>
        <sz val="10"/>
        <color theme="1"/>
        <rFont val="Century Gothic"/>
        <family val="2"/>
        <scheme val="minor"/>
      </rPr>
      <t xml:space="preserve">9h-10h00
</t>
    </r>
    <r>
      <rPr>
        <sz val="10"/>
        <color rgb="FFFF0000"/>
        <rFont val="Century Gothic"/>
        <family val="2"/>
        <scheme val="minor"/>
      </rPr>
      <t xml:space="preserve">201372 - M1 - J. Bancelin - VD! </t>
    </r>
    <r>
      <rPr>
        <sz val="10"/>
        <color theme="1"/>
        <rFont val="Century Gothic"/>
        <family val="2"/>
        <scheme val="minor"/>
      </rPr>
      <t xml:space="preserve">dès 13h00
</t>
    </r>
    <r>
      <rPr>
        <sz val="10"/>
        <color rgb="FF0070C0"/>
        <rFont val="Century Gothic"/>
        <family val="2"/>
        <scheme val="minor"/>
      </rPr>
      <t xml:space="preserve">210188 - R - Implenia VS
210193 - R - Equipements Pro - NE
</t>
    </r>
    <r>
      <rPr>
        <sz val="10"/>
        <color theme="8" tint="-0.499984740745262"/>
        <rFont val="Century Gothic"/>
        <family val="2"/>
        <scheme val="minor"/>
      </rPr>
      <t xml:space="preserve">210175 - F - Camandona - VD
</t>
    </r>
    <r>
      <rPr>
        <sz val="10"/>
        <color rgb="FF7030A0"/>
        <rFont val="Century Gothic"/>
        <family val="2"/>
        <scheme val="minor"/>
      </rPr>
      <t xml:space="preserve">210177 - C - Laurent Membrez
210197 - C - J. Chollet
</t>
    </r>
  </si>
  <si>
    <r>
      <t xml:space="preserve">201320 - R - WL Bau/SBB - BS 
</t>
    </r>
    <r>
      <rPr>
        <sz val="10"/>
        <color rgb="FFFF0000"/>
        <rFont val="Century Gothic"/>
        <family val="2"/>
        <scheme val="minor"/>
      </rPr>
      <t xml:space="preserve">210162 - M2 - Marti - VD </t>
    </r>
    <r>
      <rPr>
        <sz val="10"/>
        <rFont val="Century Gothic"/>
        <family val="2"/>
        <scheme val="minor"/>
      </rPr>
      <t xml:space="preserve">2h
</t>
    </r>
    <r>
      <rPr>
        <sz val="10"/>
        <color rgb="FFFF0000"/>
        <rFont val="Century Gothic"/>
        <family val="2"/>
        <scheme val="minor"/>
      </rPr>
      <t>201358 - M2 - Orllati - VD?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210147 - L - QoQa - VD
</t>
    </r>
    <r>
      <rPr>
        <sz val="10"/>
        <color rgb="FF002060"/>
        <rFont val="Century Gothic"/>
        <family val="2"/>
        <scheme val="minor"/>
      </rPr>
      <t>FT 685 - Qoqa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210180 - L - Steiner - VD</t>
    </r>
    <r>
      <rPr>
        <sz val="10"/>
        <rFont val="Century Gothic"/>
        <family val="2"/>
        <scheme val="minor"/>
      </rPr>
      <t xml:space="preserve">Mx
</t>
    </r>
    <r>
      <rPr>
        <sz val="10"/>
        <color rgb="FF0070C0"/>
        <rFont val="Century Gothic"/>
        <family val="2"/>
        <scheme val="minor"/>
      </rPr>
      <t xml:space="preserve">210159 - R - CREnergie - VS
210102 - R - Walo -  VD
210069 - R - Avesco Rent - BE
210047 - R - Heitkamp - GL
210201 - R - EMS Château Nov. - VD
</t>
    </r>
  </si>
  <si>
    <r>
      <t xml:space="preserve">
</t>
    </r>
    <r>
      <rPr>
        <sz val="10"/>
        <color rgb="FFFFC000"/>
        <rFont val="Century Gothic"/>
        <family val="2"/>
        <scheme val="minor"/>
      </rPr>
      <t>201073/210210 - S - Fagsi - GR!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210215 - R - Walo/VEMA111 -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210216 - R - Marti - GE</t>
    </r>
    <r>
      <rPr>
        <sz val="10"/>
        <color rgb="FFFF0000"/>
        <rFont val="Century Gothic"/>
        <family val="2"/>
        <scheme val="minor"/>
      </rPr>
      <t xml:space="preserve">
FT678 - M1 - Promerka</t>
    </r>
  </si>
  <si>
    <r>
      <t xml:space="preserve">Déchetterie/palettes etc.
</t>
    </r>
    <r>
      <rPr>
        <sz val="10"/>
        <color rgb="FF00B050"/>
        <rFont val="Century Gothic"/>
        <family val="2"/>
        <scheme val="minor"/>
      </rPr>
      <t>201142 - L - A+M Miauton - VD</t>
    </r>
    <r>
      <rPr>
        <sz val="1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>201322 - VK - Bien-être Rubis - VD</t>
    </r>
    <r>
      <rPr>
        <sz val="10"/>
        <rFont val="Century Gothic"/>
        <family val="2"/>
        <scheme val="minor"/>
      </rPr>
      <t xml:space="preserve"> Récup. 19.02 après-midi - installation 22.02
</t>
    </r>
    <r>
      <rPr>
        <sz val="10"/>
        <color rgb="FF0070C0"/>
        <rFont val="Century Gothic"/>
        <family val="2"/>
        <scheme val="minor"/>
      </rPr>
      <t xml:space="preserve">210189 - R - Avesco Rent - BE
</t>
    </r>
    <r>
      <rPr>
        <sz val="10"/>
        <color rgb="FFFF0000"/>
        <rFont val="Century Gothic"/>
        <family val="2"/>
        <scheme val="minor"/>
      </rPr>
      <t xml:space="preserve">FT688 - M1 - Promerka </t>
    </r>
    <r>
      <rPr>
        <sz val="1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</si>
  <si>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C000"/>
        <rFont val="Century Gothic"/>
        <family val="2"/>
        <scheme val="minor"/>
      </rPr>
      <t>201322 - VK - Bien-être Rubis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210150 - M4 - Bricks - GE !</t>
    </r>
  </si>
  <si>
    <r>
      <t xml:space="preserve">201319/FT676 - M2 - AC Immune
</t>
    </r>
    <r>
      <rPr>
        <sz val="10"/>
        <color rgb="FF0070C0"/>
        <rFont val="Century Gothic"/>
        <family val="2"/>
        <scheme val="minor"/>
      </rPr>
      <t>210165 - R - Amiante Exit - GE
210221 - R - Implenia - GE
210220 - R - PraderLosinger - VS</t>
    </r>
  </si>
  <si>
    <r>
      <rPr>
        <sz val="10"/>
        <rFont val="Century Gothic"/>
        <family val="2"/>
        <scheme val="minor"/>
      </rPr>
      <t>Jérôme libre à partir de 8h45</t>
    </r>
    <r>
      <rPr>
        <sz val="10"/>
        <color rgb="FFFF0000"/>
        <rFont val="Century Gothic"/>
        <family val="2"/>
        <scheme val="minor"/>
      </rPr>
      <t xml:space="preserve">
FT686 - M2 - AC Immune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FT661 - M2 - bmyb - GE </t>
    </r>
    <r>
      <rPr>
        <sz val="10"/>
        <color theme="1"/>
        <rFont val="Century Gothic"/>
        <family val="2"/>
        <scheme val="minor"/>
      </rPr>
      <t xml:space="preserve">dès 13h00
</t>
    </r>
    <r>
      <rPr>
        <sz val="10"/>
        <color rgb="FFFF0000"/>
        <rFont val="Century Gothic"/>
        <family val="2"/>
        <scheme val="minor"/>
      </rPr>
      <t xml:space="preserve">201362 - M1 - Ertec - GE </t>
    </r>
    <r>
      <rPr>
        <sz val="10"/>
        <color theme="1"/>
        <rFont val="Century Gothic"/>
        <family val="2"/>
        <scheme val="minor"/>
      </rPr>
      <t xml:space="preserve">après-midi
</t>
    </r>
    <r>
      <rPr>
        <sz val="10"/>
        <color rgb="FF00B050"/>
        <rFont val="Century Gothic"/>
        <family val="2"/>
        <scheme val="minor"/>
      </rPr>
      <t>210213 - L - Ed.Perillat - GE</t>
    </r>
    <r>
      <rPr>
        <sz val="10"/>
        <color rgb="FFFFC000"/>
        <rFont val="Century Gothic"/>
        <family val="2"/>
        <scheme val="minor"/>
      </rPr>
      <t xml:space="preserve">
</t>
    </r>
    <r>
      <rPr>
        <i/>
        <sz val="10"/>
        <color rgb="FF00B050"/>
        <rFont val="Century Gothic"/>
        <family val="2"/>
        <scheme val="minor"/>
      </rPr>
      <t xml:space="preserve">210150 - M2 - Bricks - GE ! </t>
    </r>
    <r>
      <rPr>
        <i/>
        <sz val="10"/>
        <rFont val="Century Gothic"/>
        <family val="2"/>
        <scheme val="minor"/>
      </rPr>
      <t>Amener mat. Pour montage 18.02</t>
    </r>
    <r>
      <rPr>
        <i/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Chercher tables et bancs Landi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210202 - R - G. Forrer - SZ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210140 - R - M. Bozickovic - ZH
210198 - R - Induni - VS
210208 - R - Equipements Pro - VD
</t>
    </r>
    <r>
      <rPr>
        <sz val="10"/>
        <color rgb="FF7030A0"/>
        <rFont val="Century Gothic"/>
        <family val="2"/>
        <scheme val="minor"/>
      </rPr>
      <t xml:space="preserve">210213 - C - Ed.Perillat 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210203 - C - Implenia</t>
    </r>
  </si>
  <si>
    <r>
      <t xml:space="preserve">201358/210233 - M1 - Orllati - VD - </t>
    </r>
    <r>
      <rPr>
        <sz val="10"/>
        <rFont val="Century Gothic"/>
        <family val="2"/>
        <scheme val="minor"/>
      </rPr>
      <t xml:space="preserve">matin
</t>
    </r>
    <r>
      <rPr>
        <sz val="10"/>
        <color rgb="FF00B050"/>
        <rFont val="Century Gothic"/>
        <family val="2"/>
        <scheme val="minor"/>
      </rPr>
      <t>210231 - L - Marti Construction - VD
210238 - L - Ferroflex/ADV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210236 - C - Marti 
</t>
    </r>
    <r>
      <rPr>
        <sz val="10"/>
        <color rgb="FF0070C0"/>
        <rFont val="Century Gothic"/>
        <family val="2"/>
        <scheme val="minor"/>
      </rPr>
      <t xml:space="preserve">210230 - R - Perrin Frères - VD
</t>
    </r>
    <r>
      <rPr>
        <i/>
        <sz val="10"/>
        <color rgb="FFFFC000"/>
        <rFont val="Century Gothic"/>
        <family val="2"/>
        <scheme val="minor"/>
      </rPr>
      <t>201369 - S - Avesco Rent - ZG</t>
    </r>
    <r>
      <rPr>
        <i/>
        <sz val="10"/>
        <color rgb="FFFF0000"/>
        <rFont val="Century Gothic"/>
        <family val="2"/>
        <scheme val="minor"/>
      </rPr>
      <t xml:space="preserve"> </t>
    </r>
    <r>
      <rPr>
        <i/>
        <sz val="10"/>
        <rFont val="Century Gothic"/>
        <family val="2"/>
        <scheme val="minor"/>
      </rPr>
      <t>04.03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210229 - L - Walo-CUYC - VD
210223 - L - Jaquet - VD</t>
    </r>
  </si>
  <si>
    <r>
      <rPr>
        <sz val="10"/>
        <color rgb="FF0070C0"/>
        <rFont val="Century Gothic"/>
        <family val="2"/>
        <scheme val="minor"/>
      </rPr>
      <t xml:space="preserve">200843 - R - WL Bau - BE
210082 - R - JPF - FR
201324 - R - Nasca - GE
</t>
    </r>
    <r>
      <rPr>
        <sz val="10"/>
        <color theme="8" tint="-0.499984740745262"/>
        <rFont val="Century Gothic"/>
        <family val="2"/>
        <scheme val="minor"/>
      </rPr>
      <t xml:space="preserve">210084 - F - JPF - FR
</t>
    </r>
    <r>
      <rPr>
        <sz val="10"/>
        <color rgb="FF00B050"/>
        <rFont val="Century Gothic"/>
        <family val="2"/>
        <scheme val="minor"/>
      </rPr>
      <t>675 - L - Complex Bau - VD</t>
    </r>
    <r>
      <rPr>
        <sz val="10"/>
        <color theme="8" tint="-0.499984740745262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210083 - C - JM. Eggertswyler</t>
    </r>
  </si>
  <si>
    <r>
      <rPr>
        <sz val="10"/>
        <color rgb="FF00B050"/>
        <rFont val="Century Gothic"/>
        <family val="2"/>
        <scheme val="minor"/>
      </rPr>
      <t xml:space="preserve">210227 - L - Grisoni-Zaugg - FR
210232 - L - JPF Construction - FR
</t>
    </r>
    <r>
      <rPr>
        <sz val="10"/>
        <color rgb="FFFF0000"/>
        <rFont val="Century Gothic"/>
        <family val="2"/>
        <scheme val="minor"/>
      </rPr>
      <t xml:space="preserve">FT 689 - M1 - Jaquet/CFR - FR
210051 - M2 - Riedo - FR!
</t>
    </r>
    <r>
      <rPr>
        <sz val="10"/>
        <color rgb="FF0070C0"/>
        <rFont val="Century Gothic"/>
        <family val="2"/>
        <scheme val="minor"/>
      </rPr>
      <t>210226 - R - Belloni - GE
210237 - R - ElektroLife - ZH</t>
    </r>
    <r>
      <rPr>
        <sz val="10"/>
        <color rgb="FFFF0000"/>
        <rFont val="Century Gothic"/>
        <family val="2"/>
        <scheme val="minor"/>
      </rPr>
      <t xml:space="preserve">
FT691 - M2 - Promerka - VD
</t>
    </r>
    <r>
      <rPr>
        <sz val="10"/>
        <color rgb="FF7030A0"/>
        <rFont val="Century Gothic"/>
        <family val="2"/>
        <scheme val="minor"/>
      </rPr>
      <t>210242 - C - Implenia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</si>
  <si>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210234 - M1 - HRS - VD!
</t>
    </r>
    <r>
      <rPr>
        <sz val="10"/>
        <rFont val="Century Gothic"/>
        <family val="2"/>
        <scheme val="minor"/>
      </rPr>
      <t>Chercher cde 2712/2716 chez Landi + Abtropfschalen Riedo?
Refaire stock chaises
Ranger dépôt
Laver camionnette
Palettes?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</si>
  <si>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210128 - R - Knecht - BS
210185 - R - Riedo/Helmle - BE!
210243 - R - Induni - GE
</t>
    </r>
    <r>
      <rPr>
        <sz val="10"/>
        <color rgb="FFFF0000"/>
        <rFont val="Century Gothic"/>
        <family val="2"/>
        <scheme val="minor"/>
      </rPr>
      <t>210239/</t>
    </r>
    <r>
      <rPr>
        <sz val="10"/>
        <color rgb="FF00B050"/>
        <rFont val="Century Gothic"/>
        <family val="2"/>
        <scheme val="minor"/>
      </rPr>
      <t>210249</t>
    </r>
    <r>
      <rPr>
        <sz val="10"/>
        <color rgb="FFFF0000"/>
        <rFont val="Century Gothic"/>
        <family val="2"/>
        <scheme val="minor"/>
      </rPr>
      <t xml:space="preserve"> - M1 - Riedo - FR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FT692 - M1 - Riedo/Tabelco - FR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210258 - C - Orllati</t>
    </r>
  </si>
  <si>
    <r>
      <t xml:space="preserve">210114 - M2 - Fagsi - ZH!
FT682 - M1 - Interbohr - ZH </t>
    </r>
    <r>
      <rPr>
        <sz val="10"/>
        <rFont val="Century Gothic"/>
        <family val="2"/>
        <scheme val="minor"/>
      </rPr>
      <t>changer serrure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 xml:space="preserve">201369 - S - Avesco Rent - ZG </t>
    </r>
  </si>
  <si>
    <r>
      <t xml:space="preserve">
</t>
    </r>
    <r>
      <rPr>
        <sz val="10"/>
        <color rgb="FFFF0000"/>
        <rFont val="Century Gothic"/>
        <family val="2"/>
        <scheme val="minor"/>
      </rPr>
      <t>210018/FT672 - M2 - Bricks - GE!</t>
    </r>
    <r>
      <rPr>
        <sz val="10"/>
        <color rgb="FF0070C0"/>
        <rFont val="Century Gothic"/>
        <family val="2"/>
        <scheme val="minor"/>
      </rPr>
      <t xml:space="preserve">
210254 - R - Birchmeier - AG</t>
    </r>
    <r>
      <rPr>
        <sz val="10"/>
        <rFont val="Century Gothic"/>
        <family val="2"/>
        <scheme val="minor"/>
      </rPr>
      <t xml:space="preserve"> DPD</t>
    </r>
  </si>
  <si>
    <r>
      <t xml:space="preserve">
</t>
    </r>
    <r>
      <rPr>
        <sz val="10"/>
        <rFont val="Century Gothic"/>
        <family val="2"/>
        <scheme val="minor"/>
      </rPr>
      <t xml:space="preserve">Monter flipchart
</t>
    </r>
    <r>
      <rPr>
        <sz val="10"/>
        <color rgb="FF7030A0"/>
        <rFont val="Century Gothic"/>
        <family val="2"/>
        <scheme val="minor"/>
      </rPr>
      <t>210264 - C - Sola
210250 - C - Equipement Pro 
210266/210255 - C - Marti</t>
    </r>
    <r>
      <rPr>
        <sz val="10"/>
        <color rgb="FFFF0000"/>
        <rFont val="Century Gothic"/>
        <family val="2"/>
        <scheme val="minor"/>
      </rPr>
      <t xml:space="preserve">
210085 - M1 - USBfactory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210246 - M2 - Techni Stores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210240 - M2 - Riedo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210260 - R - PraderLosinger - FR</t>
    </r>
  </si>
  <si>
    <r>
      <rPr>
        <sz val="10"/>
        <rFont val="Century Gothic"/>
        <family val="2"/>
        <scheme val="minor"/>
      </rPr>
      <t xml:space="preserve"> 
</t>
    </r>
    <r>
      <rPr>
        <sz val="10"/>
        <color rgb="FF00B050"/>
        <rFont val="Century Gothic"/>
        <family val="2"/>
        <scheme val="minor"/>
      </rPr>
      <t xml:space="preserve">210261 - L - Implenia - GE
210262 - L - Induni - GE
210251 - L - Orllati - VD
</t>
    </r>
    <r>
      <rPr>
        <sz val="10"/>
        <rFont val="Century Gothic"/>
        <family val="2"/>
        <scheme val="minor"/>
      </rPr>
      <t>Palettes Aclens?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</si>
  <si>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Arrivage Mades 2606
Bilel au dépôt - Rangement etc. 
Travaux maintenance 10h-16h00
</t>
    </r>
    <r>
      <rPr>
        <sz val="10"/>
        <color rgb="FF7030A0"/>
        <rFont val="Century Gothic"/>
        <family val="2"/>
        <scheme val="minor"/>
      </rPr>
      <t>210269 - C - Steiner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210267 - M2 - Epicérie Chailly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210120 - R - Maulini - GE</t>
    </r>
  </si>
  <si>
    <r>
      <rPr>
        <sz val="10"/>
        <color rgb="FF0070C0"/>
        <rFont val="Century Gothic"/>
        <family val="2"/>
        <scheme val="minor"/>
      </rPr>
      <t xml:space="preserve">210282 - R - Marti - BE
210272 - R - Grisoni - FR
</t>
    </r>
    <r>
      <rPr>
        <sz val="10"/>
        <color rgb="FF7030A0"/>
        <rFont val="Century Gothic"/>
        <family val="2"/>
        <scheme val="minor"/>
      </rPr>
      <t xml:space="preserve">210277 - C - Marti
</t>
    </r>
    <r>
      <rPr>
        <sz val="10"/>
        <color rgb="FF00B050"/>
        <rFont val="Century Gothic"/>
        <family val="2"/>
        <scheme val="minor"/>
      </rPr>
      <t xml:space="preserve">210285 - L - Paul Vaucher - VD
</t>
    </r>
    <r>
      <rPr>
        <sz val="10"/>
        <rFont val="Century Gothic"/>
        <family val="2"/>
        <scheme val="minor"/>
      </rPr>
      <t>Laver camionnette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</si>
  <si>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210125 - C - T. Piterskikh
210214 - C - Implenia 
</t>
    </r>
    <r>
      <rPr>
        <sz val="10"/>
        <color rgb="FF0070C0"/>
        <rFont val="Century Gothic"/>
        <family val="2"/>
        <scheme val="minor"/>
      </rPr>
      <t>210284 - R - Marti - GE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210009 - R - Küng - VD </t>
    </r>
    <r>
      <rPr>
        <sz val="10"/>
        <rFont val="Century Gothic"/>
        <family val="2"/>
        <scheme val="minor"/>
      </rPr>
      <t>PTT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Dépôt à ranger 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210291 - L - Orllati - VD</t>
    </r>
    <r>
      <rPr>
        <sz val="10"/>
        <color rgb="FF7030A0"/>
        <rFont val="Century Gothic"/>
        <family val="2"/>
        <scheme val="minor"/>
      </rPr>
      <t xml:space="preserve">
FT694 - C - Marti Constr. </t>
    </r>
  </si>
  <si>
    <t>VENDREDI SAINT</t>
  </si>
  <si>
    <t>LUNDI DE PAQUES</t>
  </si>
  <si>
    <r>
      <rPr>
        <sz val="10"/>
        <color rgb="FF00B050"/>
        <rFont val="Century Gothic"/>
        <family val="2"/>
        <scheme val="minor"/>
      </rPr>
      <t xml:space="preserve">210292 - L - Implenia - GE
</t>
    </r>
    <r>
      <rPr>
        <sz val="10"/>
        <color rgb="FFFF0000"/>
        <rFont val="Century Gothic"/>
        <family val="2"/>
        <scheme val="minor"/>
      </rPr>
      <t>FT695 - M1 - Marti - GE</t>
    </r>
    <r>
      <rPr>
        <sz val="10"/>
        <color theme="1" tint="0.249977111117893"/>
        <rFont val="Century Gothic"/>
        <family val="2"/>
        <scheme val="minor"/>
      </rPr>
      <t xml:space="preserve">
Chercher palettes!</t>
    </r>
  </si>
  <si>
    <r>
      <t xml:space="preserve">
</t>
    </r>
    <r>
      <rPr>
        <sz val="10"/>
        <color rgb="FFFF0000"/>
        <rFont val="Century Gothic"/>
        <family val="2"/>
        <scheme val="minor"/>
      </rPr>
      <t>210303/</t>
    </r>
    <r>
      <rPr>
        <sz val="10"/>
        <color rgb="FF00B050"/>
        <rFont val="Century Gothic"/>
        <family val="2"/>
        <scheme val="minor"/>
      </rPr>
      <t>FT690-</t>
    </r>
    <r>
      <rPr>
        <sz val="10"/>
        <color rgb="FFFF0000"/>
        <rFont val="Century Gothic"/>
        <family val="2"/>
        <scheme val="minor"/>
      </rPr>
      <t xml:space="preserve"> M1 - Riedo - VD
</t>
    </r>
    <r>
      <rPr>
        <sz val="10"/>
        <color rgb="FF00B050"/>
        <rFont val="Century Gothic"/>
        <family val="2"/>
        <scheme val="minor"/>
      </rPr>
      <t>210309 - L - Riedo - FR</t>
    </r>
    <r>
      <rPr>
        <sz val="10"/>
        <color theme="1" tint="0.249977111117893"/>
        <rFont val="Century Gothic"/>
        <family val="2"/>
        <scheme val="minor"/>
      </rPr>
      <t xml:space="preserve">
14h00 - Contrôle véhicule Blecherette 
</t>
    </r>
    <r>
      <rPr>
        <sz val="10"/>
        <color rgb="FF0070C0"/>
        <rFont val="Century Gothic"/>
        <family val="2"/>
        <scheme val="minor"/>
      </rPr>
      <t xml:space="preserve">210305 - R - A.Widmer - ZH!!!
</t>
    </r>
  </si>
  <si>
    <r>
      <t xml:space="preserve">
Rangement dépôt!
Monter mobilier Frutiger
</t>
    </r>
    <r>
      <rPr>
        <sz val="10"/>
        <color rgb="FF7030A0"/>
        <rFont val="Century Gothic"/>
        <family val="2"/>
        <scheme val="minor"/>
      </rPr>
      <t xml:space="preserve">210306 - C - Marti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</si>
  <si>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210046 - M2 - Fagsi - BL!
</t>
    </r>
    <r>
      <rPr>
        <sz val="10"/>
        <color rgb="FF0070C0"/>
        <rFont val="Century Gothic"/>
        <family val="2"/>
        <scheme val="minor"/>
      </rPr>
      <t xml:space="preserve">210314  R - Colas - VD
210301 - R - Jaquet - VD
</t>
    </r>
    <r>
      <rPr>
        <sz val="10"/>
        <color rgb="FF7030A0"/>
        <rFont val="Century Gothic"/>
        <family val="2"/>
        <scheme val="minor"/>
      </rPr>
      <t>210307 - C - F. Frangioni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</si>
  <si>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201275 - M2 - Inselgruppe - BE!
210297 - M2 - Riedo - FR!
</t>
    </r>
    <r>
      <rPr>
        <sz val="10"/>
        <color rgb="FF7030A0"/>
        <rFont val="Century Gothic"/>
        <family val="2"/>
        <scheme val="minor"/>
      </rPr>
      <t>210329 - C - Marti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210328 - C - Ed. Perillat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</si>
  <si>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b/>
        <sz val="10"/>
        <color theme="1" tint="0.249977111117893"/>
        <rFont val="Century Gothic"/>
        <family val="2"/>
        <scheme val="minor"/>
      </rPr>
      <t>8h00 - 13h00</t>
    </r>
    <r>
      <rPr>
        <sz val="10"/>
        <color theme="1" tint="0.249977111117893"/>
        <rFont val="Century Gothic"/>
        <family val="2"/>
        <scheme val="minor"/>
      </rPr>
      <t xml:space="preserve"> Arrivage Mades 2 containers
Monter meuble pour photograph
</t>
    </r>
    <r>
      <rPr>
        <b/>
        <sz val="10"/>
        <color theme="1" tint="0.249977111117893"/>
        <rFont val="Century Gothic"/>
        <family val="2"/>
        <scheme val="minor"/>
      </rPr>
      <t xml:space="preserve">9h00 </t>
    </r>
    <r>
      <rPr>
        <sz val="10"/>
        <color theme="1" tint="0.249977111117893"/>
        <rFont val="Century Gothic"/>
        <family val="2"/>
        <scheme val="minor"/>
      </rPr>
      <t xml:space="preserve">- Photograph - avec Bilel
</t>
    </r>
    <r>
      <rPr>
        <sz val="10"/>
        <color rgb="FF0070C0"/>
        <rFont val="Century Gothic"/>
        <family val="2"/>
        <scheme val="minor"/>
      </rPr>
      <t>210209 - R  - Avesco Rent -</t>
    </r>
    <r>
      <rPr>
        <sz val="10"/>
        <rFont val="Century Gothic"/>
        <family val="2"/>
        <scheme val="minor"/>
      </rPr>
      <t xml:space="preserve"> </t>
    </r>
    <r>
      <rPr>
        <sz val="10"/>
        <color rgb="FF0070C0"/>
        <rFont val="Century Gothic"/>
        <family val="2"/>
        <scheme val="minor"/>
      </rPr>
      <t xml:space="preserve">BE
210315 - R - JPF - FR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</si>
  <si>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
210322 - R - Grisoni - FR
210323 - R - Cons. FR-Gare - FR
210331 - R- Complex Bau - NE
</t>
    </r>
    <r>
      <rPr>
        <sz val="10"/>
        <color theme="1" tint="0.249977111117893"/>
        <rFont val="Century Gothic"/>
        <family val="2"/>
        <scheme val="minor"/>
      </rPr>
      <t xml:space="preserve">Bilel/Mehdi
</t>
    </r>
    <r>
      <rPr>
        <sz val="10"/>
        <color rgb="FF00B050"/>
        <rFont val="Century Gothic"/>
        <family val="2"/>
        <scheme val="minor"/>
      </rPr>
      <t xml:space="preserve">210304 - L  - Avesco Rent - BE </t>
    </r>
    <r>
      <rPr>
        <sz val="10"/>
        <rFont val="Century Gothic"/>
        <family val="2"/>
        <scheme val="minor"/>
      </rPr>
      <t xml:space="preserve">2x
</t>
    </r>
    <r>
      <rPr>
        <sz val="10"/>
        <color rgb="FF7030A0"/>
        <rFont val="Century Gothic"/>
        <family val="2"/>
        <scheme val="minor"/>
      </rPr>
      <t>210300 - C - Camandona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>Pneu camionnette</t>
    </r>
  </si>
  <si>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N201361</t>
    </r>
    <r>
      <rPr>
        <sz val="10"/>
        <color rgb="FF00B050"/>
        <rFont val="Century Gothic"/>
        <family val="2"/>
        <scheme val="minor"/>
      </rPr>
      <t xml:space="preserve">/210098 </t>
    </r>
    <r>
      <rPr>
        <sz val="10"/>
        <color rgb="FFFF0000"/>
        <rFont val="Century Gothic"/>
        <family val="2"/>
        <scheme val="minor"/>
      </rPr>
      <t>- M2</t>
    </r>
    <r>
      <rPr>
        <sz val="10"/>
        <color rgb="FF00B050"/>
        <rFont val="Century Gothic"/>
        <family val="2"/>
        <scheme val="minor"/>
      </rPr>
      <t xml:space="preserve">/L </t>
    </r>
    <r>
      <rPr>
        <sz val="10"/>
        <color rgb="FFFF0000"/>
        <rFont val="Century Gothic"/>
        <family val="2"/>
        <scheme val="minor"/>
      </rPr>
      <t>- Orllati - VD!</t>
    </r>
    <r>
      <rPr>
        <sz val="10"/>
        <rFont val="Century Gothic"/>
        <family val="2"/>
        <scheme val="minor"/>
      </rPr>
      <t xml:space="preserve"> 2h1/2
</t>
    </r>
    <r>
      <rPr>
        <sz val="10"/>
        <color rgb="FFFF0000"/>
        <rFont val="Century Gothic"/>
        <family val="2"/>
        <scheme val="minor"/>
      </rPr>
      <t>N210163 - M2 - Réno - VD!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210324 - R - Riedo STS - BE
210335 - R - A. Widmer - BE
210330/697 - R - Boxplay -  VD
</t>
    </r>
    <r>
      <rPr>
        <sz val="10"/>
        <color rgb="FF00B050"/>
        <rFont val="Century Gothic"/>
        <family val="2"/>
        <scheme val="minor"/>
      </rPr>
      <t>210332/210333 - L - Implenia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</si>
  <si>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>210319 - M2</t>
    </r>
    <r>
      <rPr>
        <sz val="10"/>
        <color rgb="FF0070C0"/>
        <rFont val="Century Gothic"/>
        <family val="2"/>
        <scheme val="minor"/>
      </rPr>
      <t xml:space="preserve">/R </t>
    </r>
    <r>
      <rPr>
        <sz val="10"/>
        <color rgb="FFFF0000"/>
        <rFont val="Century Gothic"/>
        <family val="2"/>
        <scheme val="minor"/>
      </rPr>
      <t xml:space="preserve">- WL Bau - ZH!
</t>
    </r>
    <r>
      <rPr>
        <sz val="10"/>
        <color rgb="FF0070C0"/>
        <rFont val="Century Gothic"/>
        <family val="2"/>
        <scheme val="minor"/>
      </rPr>
      <t>210334 - R - Riedo/Tabelco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210343 - R - Compas Ing. - VD
210294 - R - Anliker - LU</t>
    </r>
  </si>
  <si>
    <r>
      <t xml:space="preserve">210278 - M2 - Birchmeier - ZH!
</t>
    </r>
    <r>
      <rPr>
        <i/>
        <sz val="10"/>
        <color rgb="FF0070C0"/>
        <rFont val="Century Gothic"/>
        <family val="2"/>
        <scheme val="minor"/>
      </rPr>
      <t>210319 - R - WL Bau - ZH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210339 - R - Pharmaplan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210338/FT690 -  R - Riedo - FR
210293 - R - Rampini - GE
</t>
    </r>
    <r>
      <rPr>
        <sz val="10"/>
        <color theme="8" tint="-0.499984740745262"/>
        <rFont val="Century Gothic"/>
        <family val="2"/>
        <scheme val="minor"/>
      </rPr>
      <t xml:space="preserve">210344 - F - Pure Spririt - VD
</t>
    </r>
    <r>
      <rPr>
        <sz val="10"/>
        <color rgb="FFFF0000"/>
        <rFont val="Century Gothic"/>
        <family val="2"/>
        <scheme val="minor"/>
      </rPr>
      <t xml:space="preserve">FT681 - M1 - PharmaSilo - VD
</t>
    </r>
    <r>
      <rPr>
        <sz val="10"/>
        <rFont val="Century Gothic"/>
        <family val="2"/>
        <scheme val="minor"/>
      </rPr>
      <t xml:space="preserve">
</t>
    </r>
  </si>
  <si>
    <r>
      <t>210302/</t>
    </r>
    <r>
      <rPr>
        <sz val="10"/>
        <color rgb="FF00B050"/>
        <rFont val="Century Gothic"/>
        <family val="2"/>
        <scheme val="minor"/>
      </rPr>
      <t>210365</t>
    </r>
    <r>
      <rPr>
        <sz val="10"/>
        <color rgb="FFFF0000"/>
        <rFont val="Century Gothic"/>
        <family val="2"/>
        <scheme val="minor"/>
      </rPr>
      <t xml:space="preserve"> - M2/</t>
    </r>
    <r>
      <rPr>
        <sz val="10"/>
        <color rgb="FF00B050"/>
        <rFont val="Century Gothic"/>
        <family val="2"/>
        <scheme val="minor"/>
      </rPr>
      <t>L</t>
    </r>
    <r>
      <rPr>
        <sz val="10"/>
        <color rgb="FFFF0000"/>
        <rFont val="Century Gothic"/>
        <family val="2"/>
        <scheme val="minor"/>
      </rPr>
      <t xml:space="preserve"> - Aveso Rent - BE!
210116 - M2 - Fagsi - BE!
</t>
    </r>
    <r>
      <rPr>
        <sz val="10"/>
        <color rgb="FF7030A0"/>
        <rFont val="Century Gothic"/>
        <family val="2"/>
        <scheme val="minor"/>
      </rPr>
      <t>210299 - C - Marti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210355 - R - Losinger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210248 - R - Induni - GE
210217 - R - M. Monnier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210345 - R - Grisoni - FR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210313 - R - Vita - ZH</t>
    </r>
  </si>
  <si>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210199/210337/FT696- M2 - Complexbau - NE!
</t>
    </r>
    <r>
      <rPr>
        <sz val="10"/>
        <color rgb="FF7030A0"/>
        <rFont val="Century Gothic"/>
        <family val="2"/>
        <scheme val="minor"/>
      </rPr>
      <t>FT684 - L - P. Desvaux - VD?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</si>
  <si>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RESERVE! Dépôt - M5
Arrivage Mades 2655 1 container
Arrivage Mades 2693 2 Trucks
</t>
    </r>
    <r>
      <rPr>
        <sz val="10"/>
        <color rgb="FF0070C0"/>
        <rFont val="Century Gothic"/>
        <family val="2"/>
        <scheme val="minor"/>
      </rPr>
      <t xml:space="preserve">210357 - R - Frutiger - BE
210356 - R - Steiner - VD
210354 - R - A. Borer - BE
210363 - R - Cons. N5/Bieri - NE
210358 - R - Maullini - GE
</t>
    </r>
    <r>
      <rPr>
        <sz val="10"/>
        <color rgb="FFFFC000"/>
        <rFont val="Century Gothic"/>
        <family val="2"/>
        <scheme val="minor"/>
      </rPr>
      <t>210336 - VK - BmyB - GE</t>
    </r>
  </si>
  <si>
    <r>
      <t xml:space="preserve">210287 - M2 - Boxplay - VD!
</t>
    </r>
    <r>
      <rPr>
        <sz val="10"/>
        <color rgb="FF0070C0"/>
        <rFont val="Century Gothic"/>
        <family val="2"/>
        <scheme val="minor"/>
      </rPr>
      <t xml:space="preserve">210362 - R - A.Widmer - BE
210366 - R - Rampini - GE
210367 - R - Equip. Pro/AMS - FR
210374 - R - Maulini - GE
</t>
    </r>
  </si>
  <si>
    <r>
      <t xml:space="preserve">Prendre RDV pour changement pneus
</t>
    </r>
    <r>
      <rPr>
        <sz val="10"/>
        <color rgb="FF7030A0"/>
        <rFont val="Century Gothic"/>
        <family val="2"/>
        <scheme val="minor"/>
      </rPr>
      <t>210364 - C - Marti
210379 - C - ATS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210076 - M4 - Containex - VD!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210218 - R - Anliker - LU
210380 - R - A.Widmer - VS </t>
    </r>
    <r>
      <rPr>
        <sz val="10"/>
        <rFont val="Century Gothic"/>
        <family val="2"/>
        <scheme val="minor"/>
      </rPr>
      <t>8h00 fix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210317 - R - Cons. Tunnel Avants - VD! </t>
    </r>
    <r>
      <rPr>
        <sz val="10"/>
        <rFont val="Century Gothic"/>
        <family val="2"/>
        <scheme val="minor"/>
      </rPr>
      <t xml:space="preserve">7h00 fix
</t>
    </r>
    <r>
      <rPr>
        <sz val="10"/>
        <color rgb="FF0070C0"/>
        <rFont val="Century Gothic"/>
        <family val="2"/>
        <scheme val="minor"/>
      </rPr>
      <t>210253 - R - Vita Sol. - ZH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</si>
  <si>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b/>
        <sz val="10"/>
        <rFont val="Century Gothic"/>
        <family val="2"/>
        <scheme val="minor"/>
      </rPr>
      <t xml:space="preserve">8h00 </t>
    </r>
    <r>
      <rPr>
        <sz val="10"/>
        <rFont val="Century Gothic"/>
        <family val="2"/>
        <scheme val="minor"/>
      </rPr>
      <t>RDV Gérance - L. De Nobili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210390 - C - Perillat</t>
    </r>
    <r>
      <rPr>
        <sz val="10"/>
        <color rgb="FFFF0000"/>
        <rFont val="Century Gothic"/>
        <family val="2"/>
        <scheme val="minor"/>
      </rPr>
      <t xml:space="preserve">
210076 - M4 - Containex - VD!</t>
    </r>
  </si>
  <si>
    <r>
      <t xml:space="preserve">210076 - M4 - Containex - VD
</t>
    </r>
    <r>
      <rPr>
        <sz val="10"/>
        <color rgb="FF00B050"/>
        <rFont val="Century Gothic"/>
        <family val="2"/>
        <scheme val="minor"/>
      </rPr>
      <t>210384 - L - L. Membrez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Landi 2750 à récupérer</t>
    </r>
  </si>
  <si>
    <r>
      <t xml:space="preserve">Sortir Pneus GLE
</t>
    </r>
    <r>
      <rPr>
        <sz val="10"/>
        <color rgb="FF7030A0"/>
        <rFont val="Century Gothic"/>
        <family val="2"/>
        <scheme val="minor"/>
      </rPr>
      <t xml:space="preserve">210396 - C - Frutiger
210401 - C - ATS
210382 - C - Perrin Frères
</t>
    </r>
    <r>
      <rPr>
        <sz val="10"/>
        <color rgb="FF33CC33"/>
        <rFont val="Century Gothic"/>
        <family val="2"/>
        <scheme val="minor"/>
      </rPr>
      <t>210370 - L - CSMTC - VD!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N210049/FT675 - M2 - Complex Bau - VD!</t>
    </r>
    <r>
      <rPr>
        <sz val="10"/>
        <color rgb="FF33CC3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210191 - M1 - Qoqa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Arrivage MADES 2660! 13.00
Déchetterie
</t>
    </r>
    <r>
      <rPr>
        <sz val="10"/>
        <color rgb="FF0070C0"/>
        <rFont val="Century Gothic"/>
        <family val="2"/>
        <scheme val="minor"/>
      </rPr>
      <t>210389 - R - JPF - FR
210325 - R - ISS - BE
210394 - R - Riedo - ZH</t>
    </r>
  </si>
  <si>
    <r>
      <rPr>
        <sz val="10"/>
        <color rgb="FF0070C0"/>
        <rFont val="Century Gothic"/>
        <family val="2"/>
        <scheme val="minor"/>
      </rPr>
      <t>210296 - R - Dénériaz
210378 - R - Widmer</t>
    </r>
    <r>
      <rPr>
        <sz val="10"/>
        <color rgb="FF7030A0"/>
        <rFont val="Century Gothic"/>
        <family val="2"/>
        <scheme val="minor"/>
      </rPr>
      <t xml:space="preserve">
210398 - C - Avesco</t>
    </r>
    <r>
      <rPr>
        <sz val="10"/>
        <color rgb="FF0070C0"/>
        <rFont val="Century Gothic"/>
        <family val="2"/>
        <scheme val="minor"/>
      </rPr>
      <t xml:space="preserve">
210397 - R - Grisoni - FR
701 - L - Avesco - FR
210393 - R - Frutiger - BE
</t>
    </r>
    <r>
      <rPr>
        <sz val="10"/>
        <color rgb="FFFF0000"/>
        <rFont val="Century Gothic"/>
        <family val="2"/>
        <scheme val="minor"/>
      </rPr>
      <t>N210072/210219 - M2 - Induni - VD2h
N210172/FT658 - M2 - ACE - VD! 3h matin!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N210252 - M2- Orllati - VD
</t>
    </r>
    <r>
      <rPr>
        <sz val="10"/>
        <rFont val="Century Gothic"/>
        <family val="2"/>
        <scheme val="minor"/>
      </rPr>
      <t>Amener camion chez AMAG</t>
    </r>
  </si>
  <si>
    <r>
      <rPr>
        <sz val="10"/>
        <rFont val="Century Gothic"/>
        <family val="2"/>
        <scheme val="minor"/>
      </rPr>
      <t xml:space="preserve">Récupération camion EUROPCAR
</t>
    </r>
    <r>
      <rPr>
        <sz val="10"/>
        <color rgb="FF0070C0"/>
        <rFont val="Century Gothic"/>
        <family val="2"/>
        <scheme val="minor"/>
      </rPr>
      <t>210403 - R - Walo - BE
210406 - R - Birchmeier
210399 - R - Implenia
210404 - R - Halter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210385 - M1 - Riedo - FR
</t>
    </r>
    <r>
      <rPr>
        <sz val="10"/>
        <color rgb="FF00B050"/>
        <rFont val="Century Gothic"/>
        <family val="2"/>
        <scheme val="minor"/>
      </rPr>
      <t xml:space="preserve">N210192 - L - Ferroflex - VD
210007 - L - EMS Château Nov. - VD? KW15
</t>
    </r>
    <r>
      <rPr>
        <sz val="10"/>
        <color rgb="FF0070C0"/>
        <rFont val="Century Gothic"/>
        <family val="2"/>
        <scheme val="minor"/>
      </rPr>
      <t>210408 - R - Avesco - BE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</si>
  <si>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210408 - L - Avesco
</t>
    </r>
    <r>
      <rPr>
        <sz val="10"/>
        <rFont val="Century Gothic"/>
        <family val="2"/>
        <scheme val="minor"/>
      </rPr>
      <t>Meubles Gaille - Récup. 4 tables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FT703 - R - Pharmasilo - VD - PTT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210411 - R - JPF - FR</t>
    </r>
  </si>
  <si>
    <r>
      <t xml:space="preserve">210247 - M2 - Tecni Stores - VD!
FT704 - M2 - ACE - VD
</t>
    </r>
    <r>
      <rPr>
        <sz val="10"/>
        <color rgb="FF00B050"/>
        <rFont val="Century Gothic"/>
        <family val="2"/>
        <scheme val="minor"/>
      </rPr>
      <t>210414 - L - Colas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210395 - L - Induni - GE </t>
    </r>
    <r>
      <rPr>
        <sz val="10"/>
        <rFont val="Century Gothic"/>
        <family val="2"/>
        <scheme val="minor"/>
      </rPr>
      <t>Livr. 1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210295 - C - Equipement Pro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210396 - C - Frutiger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210413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color rgb="FF7030A0"/>
        <rFont val="Century Gothic"/>
        <family val="2"/>
        <scheme val="minor"/>
      </rPr>
      <t>-  C - Marti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210407 - R - Avesco Rent - AG</t>
    </r>
    <r>
      <rPr>
        <sz val="10"/>
        <color rgb="FFFF0000"/>
        <rFont val="Century Gothic"/>
        <family val="2"/>
        <scheme val="minor"/>
      </rPr>
      <t xml:space="preserve">
FT705 - M2 - Induni - VD</t>
    </r>
  </si>
  <si>
    <r>
      <t xml:space="preserve">7h30 - Arrivage container Mades
</t>
    </r>
    <r>
      <rPr>
        <i/>
        <sz val="10"/>
        <color theme="1" tint="0.249977111117893"/>
        <rFont val="Century Gothic"/>
        <family val="2"/>
        <scheme val="minor"/>
      </rPr>
      <t>210421 - R - Knecht - BL DPD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210395 - L - Induni - GE</t>
    </r>
    <r>
      <rPr>
        <sz val="10"/>
        <color theme="1" tint="0.249977111117893"/>
        <rFont val="Century Gothic"/>
        <family val="2"/>
        <scheme val="minor"/>
      </rPr>
      <t xml:space="preserve"> Livr. 2
</t>
    </r>
    <r>
      <rPr>
        <sz val="10"/>
        <color rgb="FF0070C0"/>
        <rFont val="Century Gothic"/>
        <family val="2"/>
        <scheme val="minor"/>
      </rPr>
      <t>210423 - R - Frutiger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210424 - C - Avesco Rent</t>
    </r>
  </si>
  <si>
    <r>
      <rPr>
        <sz val="10"/>
        <color rgb="FF00B050"/>
        <rFont val="Century Gothic"/>
        <family val="2"/>
        <scheme val="minor"/>
      </rPr>
      <t>210383 - L - Déneriaz - VS</t>
    </r>
    <r>
      <rPr>
        <sz val="10"/>
        <color rgb="FF0070C0"/>
        <rFont val="Century Gothic"/>
        <family val="2"/>
        <scheme val="minor"/>
      </rPr>
      <t xml:space="preserve">
210429 - R - Riedo/Helmle - BE</t>
    </r>
  </si>
  <si>
    <r>
      <rPr>
        <sz val="10"/>
        <rFont val="Century Gothic"/>
        <family val="2"/>
        <scheme val="minor"/>
      </rPr>
      <t>Arrivage Nowystil 2742 - décharger dépôt JURA
210391 - M1- Grisoni - FR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210422 - L - Marti - VD
210430 - L - Implenia - VD
</t>
    </r>
    <r>
      <rPr>
        <sz val="10"/>
        <color rgb="FF00B0F0"/>
        <rFont val="Century Gothic"/>
        <family val="2"/>
        <scheme val="minor"/>
      </rPr>
      <t xml:space="preserve">210438 - R - Containex 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210421 - R - Knecht - BL </t>
    </r>
    <r>
      <rPr>
        <sz val="10"/>
        <rFont val="Century Gothic"/>
        <family val="2"/>
        <scheme val="minor"/>
      </rPr>
      <t>DPD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210427 - R - ISS - BE </t>
    </r>
    <r>
      <rPr>
        <sz val="10"/>
        <rFont val="Century Gothic"/>
        <family val="2"/>
        <scheme val="minor"/>
      </rPr>
      <t xml:space="preserve">PTT
</t>
    </r>
    <r>
      <rPr>
        <sz val="10"/>
        <color rgb="FF0070C0"/>
        <rFont val="Century Gothic"/>
        <family val="2"/>
        <scheme val="minor"/>
      </rPr>
      <t>210425 - R - Loxam - GE</t>
    </r>
    <r>
      <rPr>
        <sz val="10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>210434 - C - Implenia</t>
    </r>
    <r>
      <rPr>
        <b/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</si>
  <si>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Matin - Bilel au dépôt!
</t>
    </r>
    <r>
      <rPr>
        <sz val="10"/>
        <color rgb="FF0070C0"/>
        <rFont val="Century Gothic"/>
        <family val="2"/>
        <scheme val="minor"/>
      </rPr>
      <t>210431 - R - R. Morand - FR</t>
    </r>
    <r>
      <rPr>
        <sz val="10"/>
        <rFont val="Century Gothic"/>
        <family val="2"/>
        <scheme val="minor"/>
      </rPr>
      <t xml:space="preserve"> PTT
</t>
    </r>
    <r>
      <rPr>
        <sz val="10"/>
        <color rgb="FF7030A0"/>
        <rFont val="Century Gothic"/>
        <family val="2"/>
        <scheme val="minor"/>
      </rPr>
      <t>210428 - C - M. Pfister</t>
    </r>
    <r>
      <rPr>
        <sz val="10"/>
        <rFont val="Century Gothic"/>
        <family val="2"/>
        <scheme val="minor"/>
      </rPr>
      <t xml:space="preserve">?
</t>
    </r>
    <r>
      <rPr>
        <sz val="10"/>
        <color rgb="FF0070C0"/>
        <rFont val="Century Gothic"/>
        <family val="2"/>
        <scheme val="minor"/>
      </rPr>
      <t>210442 - R - WL Bau - SO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N210353 - M1 - ACE - VD
</t>
    </r>
    <r>
      <rPr>
        <sz val="10"/>
        <color rgb="FF00B050"/>
        <rFont val="Century Gothic"/>
        <family val="2"/>
        <scheme val="minor"/>
      </rPr>
      <t>210268 - L - Frutiger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210346 - L - Implenia - FR
210440 - L - JPF - FR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210310 - R - Ropraz - FR
</t>
    </r>
  </si>
  <si>
    <r>
      <rPr>
        <sz val="10"/>
        <color rgb="FFFF0000"/>
        <rFont val="Century Gothic"/>
        <family val="2"/>
        <scheme val="minor"/>
      </rPr>
      <t xml:space="preserve">210436/210352/FT700/FT696 - M2 - Complex Bau - NE? </t>
    </r>
    <r>
      <rPr>
        <sz val="10"/>
        <rFont val="Century Gothic"/>
        <family val="2"/>
        <scheme val="minor"/>
      </rPr>
      <t>5h-</t>
    </r>
    <r>
      <rPr>
        <sz val="10"/>
        <color rgb="FFFF0000"/>
        <rFont val="Century Gothic"/>
        <family val="2"/>
        <scheme val="minor"/>
      </rPr>
      <t xml:space="preserve">
N210271/210468/SAV693 - M2 - Ep. Chailly - VD </t>
    </r>
    <r>
      <rPr>
        <sz val="10"/>
        <rFont val="Century Gothic"/>
        <family val="2"/>
        <scheme val="minor"/>
      </rPr>
      <t>11/2h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</si>
  <si>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AMF?
</t>
    </r>
    <r>
      <rPr>
        <sz val="10"/>
        <color rgb="FF7030A0"/>
        <rFont val="Century Gothic"/>
        <family val="2"/>
        <scheme val="minor"/>
      </rPr>
      <t>210458 - C - Laurent Membrez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210405 - M2 - Birchmeier - AG!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210415 - M3 - Fagsi - AG!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210410 - S - Cellere - ZH</t>
    </r>
    <r>
      <rPr>
        <sz val="10"/>
        <color rgb="FF0070C0"/>
        <rFont val="Century Gothic"/>
        <family val="2"/>
        <scheme val="minor"/>
      </rPr>
      <t xml:space="preserve">
210326 - R - Gétaz-Miauton - VD
210418 - R - Induni - GE?
FT712 - R - Riedo/Helmle - BE
</t>
    </r>
  </si>
  <si>
    <r>
      <t xml:space="preserve">FT710/FT715/210454 - L - Avesco Rent - AG </t>
    </r>
    <r>
      <rPr>
        <sz val="10"/>
        <rFont val="Century Gothic"/>
        <family val="2"/>
        <scheme val="minor"/>
      </rPr>
      <t>45"</t>
    </r>
    <r>
      <rPr>
        <sz val="10"/>
        <color rgb="FF00B050"/>
        <rFont val="Century Gothic"/>
        <family val="2"/>
        <scheme val="minor"/>
      </rPr>
      <t xml:space="preserve">
N210166 - L - Vita Sol. - ZH </t>
    </r>
    <r>
      <rPr>
        <sz val="10"/>
        <rFont val="Century Gothic"/>
        <family val="2"/>
        <scheme val="minor"/>
      </rPr>
      <t>6h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210453 - C - Marti</t>
    </r>
    <r>
      <rPr>
        <sz val="10"/>
        <rFont val="Century Gothic"/>
        <family val="2"/>
        <scheme val="minor"/>
      </rPr>
      <t xml:space="preserve"> 15"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210448 - R - Implenia - GE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40"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210463 - R - Frutiger - BE </t>
    </r>
    <r>
      <rPr>
        <sz val="10"/>
        <rFont val="Century Gothic"/>
        <family val="2"/>
        <scheme val="minor"/>
      </rPr>
      <t>15"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210446 - R - Maulini - GE
</t>
    </r>
    <r>
      <rPr>
        <sz val="10"/>
        <color rgb="FF7030A0"/>
        <rFont val="Century Gothic"/>
        <family val="2"/>
        <scheme val="minor"/>
      </rPr>
      <t>210270 - C - Steiner</t>
    </r>
  </si>
  <si>
    <r>
      <rPr>
        <sz val="10"/>
        <color rgb="FF00206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210470 - R - Piasio - GE </t>
    </r>
    <r>
      <rPr>
        <sz val="10"/>
        <rFont val="Century Gothic"/>
        <family val="2"/>
        <scheme val="minor"/>
      </rPr>
      <t>20"</t>
    </r>
    <r>
      <rPr>
        <sz val="10"/>
        <color rgb="FF0070C0"/>
        <rFont val="Century Gothic"/>
        <family val="2"/>
        <scheme val="minor"/>
      </rPr>
      <t xml:space="preserve">
210472 - R - Riedo/CSL - BE </t>
    </r>
    <r>
      <rPr>
        <sz val="10"/>
        <rFont val="Century Gothic"/>
        <family val="2"/>
        <scheme val="minor"/>
      </rPr>
      <t>15"-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N210259 - M2 - Walo -  VD! </t>
    </r>
    <r>
      <rPr>
        <sz val="10"/>
        <rFont val="Century Gothic"/>
        <family val="2"/>
        <scheme val="minor"/>
      </rPr>
      <t>1h</t>
    </r>
    <r>
      <rPr>
        <sz val="10"/>
        <color rgb="FF00B050"/>
        <rFont val="Century Gothic"/>
        <family val="2"/>
        <scheme val="minor"/>
      </rPr>
      <t xml:space="preserve"> 
210471</t>
    </r>
    <r>
      <rPr>
        <sz val="10"/>
        <color rgb="FFFF0000"/>
        <rFont val="Century Gothic"/>
        <family val="2"/>
        <scheme val="minor"/>
      </rPr>
      <t xml:space="preserve">/210456 </t>
    </r>
    <r>
      <rPr>
        <sz val="10"/>
        <color rgb="FF00B050"/>
        <rFont val="Century Gothic"/>
        <family val="2"/>
        <scheme val="minor"/>
      </rPr>
      <t>- L</t>
    </r>
    <r>
      <rPr>
        <sz val="10"/>
        <color rgb="FFFF0000"/>
        <rFont val="Century Gothic"/>
        <family val="2"/>
        <scheme val="minor"/>
      </rPr>
      <t>/M1</t>
    </r>
    <r>
      <rPr>
        <sz val="10"/>
        <color rgb="FF00B050"/>
        <rFont val="Century Gothic"/>
        <family val="2"/>
        <scheme val="minor"/>
      </rPr>
      <t xml:space="preserve"> - Orllati - VD </t>
    </r>
    <r>
      <rPr>
        <sz val="10"/>
        <rFont val="Century Gothic"/>
        <family val="2"/>
        <scheme val="minor"/>
      </rPr>
      <t xml:space="preserve">1 1/2h
</t>
    </r>
    <r>
      <rPr>
        <i/>
        <sz val="10"/>
        <color rgb="FF00B050"/>
        <rFont val="Century Gothic"/>
        <family val="2"/>
        <scheme val="minor"/>
      </rPr>
      <t>210416 - L - Steiner - VD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210482 - C - Marti
210483 - C - Orllati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</si>
  <si>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210479 - L - Implenia - VD </t>
    </r>
    <r>
      <rPr>
        <sz val="10"/>
        <color rgb="FF002060"/>
        <rFont val="Century Gothic"/>
        <family val="2"/>
        <scheme val="minor"/>
      </rPr>
      <t>15"</t>
    </r>
    <r>
      <rPr>
        <sz val="10"/>
        <color rgb="FF00B050"/>
        <rFont val="Century Gothic"/>
        <family val="2"/>
        <scheme val="minor"/>
      </rPr>
      <t xml:space="preserve">
210416 - L - Steiner - VD! </t>
    </r>
    <r>
      <rPr>
        <sz val="10"/>
        <rFont val="Century Gothic"/>
        <family val="2"/>
        <scheme val="minor"/>
      </rPr>
      <t>3h</t>
    </r>
    <r>
      <rPr>
        <sz val="10"/>
        <color rgb="FF00B050"/>
        <rFont val="Century Gothic"/>
        <family val="2"/>
        <scheme val="minor"/>
      </rPr>
      <t xml:space="preserve"> 2pers.</t>
    </r>
    <r>
      <rPr>
        <sz val="10"/>
        <color rgb="FFFF0000"/>
        <rFont val="Century Gothic"/>
        <family val="2"/>
        <scheme val="minor"/>
      </rPr>
      <t xml:space="preserve">
210473 - M1 - HRS - VD! </t>
    </r>
    <r>
      <rPr>
        <sz val="10"/>
        <rFont val="Century Gothic"/>
        <family val="2"/>
        <scheme val="minor"/>
      </rPr>
      <t>2 1/4h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210481 - R - Avesco Rent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210485 - R - Dénériaz - VS</t>
    </r>
  </si>
  <si>
    <r>
      <t xml:space="preserve">Matin: Déchetterie/palettes
</t>
    </r>
    <r>
      <rPr>
        <i/>
        <sz val="10"/>
        <color rgb="FF0070C0"/>
        <rFont val="Century Gothic"/>
        <family val="2"/>
        <scheme val="minor"/>
      </rPr>
      <t xml:space="preserve">210318 - R - Cons. Bulle/Broc - FR!
</t>
    </r>
    <r>
      <rPr>
        <sz val="10"/>
        <color rgb="FF0070C0"/>
        <rFont val="Century Gothic"/>
        <family val="2"/>
        <scheme val="minor"/>
      </rPr>
      <t xml:space="preserve">FT717 - R - Jaquet - VD
210350 - R - Cons. Col des Roches - NE
210494 - R - Maulini - GE
</t>
    </r>
    <r>
      <rPr>
        <sz val="10"/>
        <color rgb="FFFF0000"/>
        <rFont val="Century Gothic"/>
        <family val="2"/>
        <scheme val="minor"/>
      </rPr>
      <t xml:space="preserve">FT720 - M1 - J.Augagneur 
</t>
    </r>
    <r>
      <rPr>
        <sz val="10"/>
        <color rgb="FF0070C0"/>
        <rFont val="Century Gothic"/>
        <family val="2"/>
        <scheme val="minor"/>
      </rPr>
      <t>210087 - R - Induni - GE</t>
    </r>
    <r>
      <rPr>
        <sz val="10"/>
        <rFont val="Century Gothic"/>
        <family val="2"/>
        <scheme val="minor"/>
      </rPr>
      <t xml:space="preserve"> DPD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724 - M2 - Promerka</t>
    </r>
  </si>
  <si>
    <r>
      <t xml:space="preserve">210477 - M2 - BmyB - GE
210273 - M2 - BmyB - GE
</t>
    </r>
    <r>
      <rPr>
        <sz val="10"/>
        <color rgb="FF0070C0"/>
        <rFont val="Century Gothic"/>
        <family val="2"/>
        <scheme val="minor"/>
      </rPr>
      <t>210486 - R - A. Widmer - BE
210490 - R - JPF - FR
210487 - R - Cons.ISA/Gare FR - FR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</si>
  <si>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11h30 - Contrôle véhicule ! Blecherette !!!!
</t>
    </r>
    <r>
      <rPr>
        <sz val="10"/>
        <color rgb="FF0070C0"/>
        <rFont val="Century Gothic"/>
        <family val="2"/>
        <scheme val="minor"/>
      </rPr>
      <t>FT711 - R - Dénériaz - VS</t>
    </r>
    <r>
      <rPr>
        <sz val="10"/>
        <color theme="1"/>
        <rFont val="Century Gothic"/>
        <family val="2"/>
        <scheme val="minor"/>
      </rPr>
      <t xml:space="preserve">15"-
</t>
    </r>
    <r>
      <rPr>
        <sz val="10"/>
        <color rgb="FF0070C0"/>
        <rFont val="Century Gothic"/>
        <family val="2"/>
        <scheme val="minor"/>
      </rPr>
      <t xml:space="preserve">210437 - R - A. Widmer - AG </t>
    </r>
    <r>
      <rPr>
        <sz val="10"/>
        <color theme="1"/>
        <rFont val="Century Gothic"/>
        <family val="2"/>
        <scheme val="minor"/>
      </rPr>
      <t xml:space="preserve">25"-
</t>
    </r>
    <r>
      <rPr>
        <sz val="10"/>
        <color rgb="FF0070C0"/>
        <rFont val="Century Gothic"/>
        <family val="2"/>
        <scheme val="minor"/>
      </rPr>
      <t xml:space="preserve">210432 - R - S.Facchinetti - NE </t>
    </r>
    <r>
      <rPr>
        <sz val="10"/>
        <color theme="1"/>
        <rFont val="Century Gothic"/>
        <family val="2"/>
        <scheme val="minor"/>
      </rPr>
      <t xml:space="preserve">25"
</t>
    </r>
    <r>
      <rPr>
        <sz val="10"/>
        <color rgb="FF0070C0"/>
        <rFont val="Century Gothic"/>
        <family val="2"/>
        <scheme val="minor"/>
      </rPr>
      <t>210452 - R - Avesco Rent -</t>
    </r>
    <r>
      <rPr>
        <sz val="10"/>
        <color theme="1"/>
        <rFont val="Century Gothic"/>
        <family val="2"/>
        <scheme val="minor"/>
      </rPr>
      <t xml:space="preserve"> </t>
    </r>
    <r>
      <rPr>
        <sz val="10"/>
        <color rgb="FF0070C0"/>
        <rFont val="Century Gothic"/>
        <family val="2"/>
        <scheme val="minor"/>
      </rPr>
      <t>BE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FT716 - R - Birchmeier - AG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210415 - M2 - Anamed - VD </t>
    </r>
    <r>
      <rPr>
        <sz val="10"/>
        <color theme="1"/>
        <rFont val="Century Gothic"/>
        <family val="2"/>
        <scheme val="minor"/>
      </rPr>
      <t>4h+</t>
    </r>
    <r>
      <rPr>
        <b/>
        <sz val="10"/>
        <color rgb="FF002060"/>
        <rFont val="Century Gothic"/>
        <family val="2"/>
        <scheme val="minor"/>
      </rPr>
      <t xml:space="preserve">
</t>
    </r>
  </si>
  <si>
    <t xml:space="preserve">Ascencion </t>
  </si>
  <si>
    <t>Fermé</t>
  </si>
  <si>
    <r>
      <t xml:space="preserve">210489 - R - Equipements Pro/Commune d'Autigny - FR
</t>
    </r>
    <r>
      <rPr>
        <sz val="10"/>
        <color rgb="FF7030A0"/>
        <rFont val="Century Gothic"/>
        <family val="2"/>
        <scheme val="minor"/>
      </rPr>
      <t xml:space="preserve">210496 - C - Anamed
</t>
    </r>
    <r>
      <rPr>
        <sz val="10"/>
        <rFont val="Century Gothic"/>
        <family val="2"/>
        <scheme val="minor"/>
      </rPr>
      <t xml:space="preserve">Déchetterie - Rangement - Préparation montage
</t>
    </r>
    <r>
      <rPr>
        <sz val="10"/>
        <color rgb="FF00B050"/>
        <rFont val="Century Gothic"/>
        <family val="2"/>
        <scheme val="minor"/>
      </rPr>
      <t>FT726 - Implenia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</si>
  <si>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210280 - M3 - A+M Miauton/CGN - VD
</t>
    </r>
    <r>
      <rPr>
        <sz val="10"/>
        <color rgb="FF7030A0"/>
        <rFont val="Century Gothic"/>
        <family val="2"/>
        <scheme val="minor"/>
      </rPr>
      <t>210517 - C - Implenia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</si>
  <si>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210469 - M2 - Steiner  - VD!
</t>
    </r>
    <r>
      <rPr>
        <i/>
        <sz val="10"/>
        <color rgb="FF0070C0"/>
        <rFont val="Century Gothic"/>
        <family val="2"/>
        <scheme val="minor"/>
      </rPr>
      <t xml:space="preserve">210503/210502 - R - Orllati - VD
210513 - R - Marti Meyrin - GE
210478/210447/210516- R - Implenia GE
210373 - R - Riedo/Antiglio - FR
210419 - R - EMS - VD
210514 - R - C. D'Orlando - VD
210520 - R - Losinger - GE
</t>
    </r>
    <r>
      <rPr>
        <sz val="10"/>
        <color rgb="FF7030A0"/>
        <rFont val="Century Gothic"/>
        <family val="2"/>
        <scheme val="minor"/>
      </rPr>
      <t>210510 - C - Ed. Perillat
210523 - C - Anamed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</si>
  <si>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210318 - R - Cons. Bulle/Broc - FR!
210350 - R - Cons. Col des Roches - NE
210495 - R - Birchmeier - AG
210497 - R - Anliker - ZG
210498 - R - Ferroflex - GE
210494 - R - Maulini - GE
210474 - R - A. Repond - FR
</t>
    </r>
    <r>
      <rPr>
        <sz val="10"/>
        <color rgb="FF7030A0"/>
        <rFont val="Century Gothic"/>
        <family val="2"/>
        <scheme val="minor"/>
      </rPr>
      <t>210194 - C - pn Immobilier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210462 - L - Steiner - VD!</t>
    </r>
    <r>
      <rPr>
        <sz val="10"/>
        <color rgb="FF002060"/>
        <rFont val="Century Gothic"/>
        <family val="2"/>
        <scheme val="minor"/>
      </rPr>
      <t xml:space="preserve"> après-midi 2h1/2 
</t>
    </r>
    <r>
      <rPr>
        <sz val="10"/>
        <color rgb="FF7030A0"/>
        <rFont val="Century Gothic"/>
        <family val="2"/>
        <scheme val="minor"/>
      </rPr>
      <t>210461 - C - Frutiger</t>
    </r>
  </si>
  <si>
    <t xml:space="preserve">Pentecôte </t>
  </si>
  <si>
    <r>
      <rPr>
        <sz val="10"/>
        <rFont val="Century Gothic"/>
        <family val="2"/>
        <scheme val="minor"/>
      </rPr>
      <t>10h00 RDV Logistic Tammaro</t>
    </r>
    <r>
      <rPr>
        <sz val="10"/>
        <color rgb="FFFF0000"/>
        <rFont val="Century Gothic"/>
        <family val="2"/>
        <scheme val="minor"/>
      </rPr>
      <t xml:space="preserve">
210124 - M2 - Fagsi - BL !
210449 - R - Riedo/CSL-BE
</t>
    </r>
    <r>
      <rPr>
        <sz val="10"/>
        <color rgb="FF0070C0"/>
        <rFont val="Century Gothic"/>
        <family val="2"/>
        <scheme val="minor"/>
      </rPr>
      <t>210504 - R - Losinger - GE
210507 - R - Containex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210445 - R - Birchmeier - AG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210515 - C - Marti</t>
    </r>
  </si>
  <si>
    <r>
      <rPr>
        <sz val="10"/>
        <rFont val="Century Gothic"/>
        <family val="2"/>
        <scheme val="minor"/>
      </rPr>
      <t xml:space="preserve">Bilel en vacances
</t>
    </r>
    <r>
      <rPr>
        <sz val="10"/>
        <color rgb="FF0070C0"/>
        <rFont val="Century Gothic"/>
        <family val="2"/>
        <scheme val="minor"/>
      </rPr>
      <t>210528 - R - Ropraz - FR!
210527 - R - Implenia - FR
210537 - R - JPF - FR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</si>
  <si>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Bilel en vacances
</t>
    </r>
    <r>
      <rPr>
        <sz val="10"/>
        <color rgb="FF0070C0"/>
        <rFont val="Century Gothic"/>
        <family val="2"/>
        <scheme val="minor"/>
      </rPr>
      <t>210515 - R - Marti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210464 - R - Grisoni - FR</t>
    </r>
  </si>
  <si>
    <r>
      <t xml:space="preserve">210420 - M1 - Fagsi - BE! </t>
    </r>
    <r>
      <rPr>
        <sz val="10"/>
        <rFont val="Century Gothic"/>
        <family val="2"/>
        <scheme val="minor"/>
      </rPr>
      <t>8h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210457 - R - ARGE A-Z - BL!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210522/210543 - R - Frutiger - BE!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210542 - R - Piasio - GE
210450 - R - Riedo/CPC - AG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</si>
  <si>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Mehdi télétravail </t>
    </r>
    <r>
      <rPr>
        <b/>
        <sz val="10"/>
        <rFont val="Century Gothic"/>
        <family val="2"/>
        <scheme val="minor"/>
      </rPr>
      <t xml:space="preserve">
Déchetterie
</t>
    </r>
    <r>
      <rPr>
        <sz val="10"/>
        <rFont val="Century Gothic"/>
        <family val="2"/>
        <scheme val="minor"/>
      </rPr>
      <t xml:space="preserve">Trier arrivage Narbutas
 FT595 - Trier AC Immune
</t>
    </r>
    <r>
      <rPr>
        <sz val="10"/>
        <color rgb="FFFF0000"/>
        <rFont val="Century Gothic"/>
        <family val="2"/>
        <scheme val="minor"/>
      </rPr>
      <t xml:space="preserve">210388 - M2 - Réno - VD!
</t>
    </r>
    <r>
      <rPr>
        <sz val="10"/>
        <color rgb="FF00B050"/>
        <rFont val="Century Gothic"/>
        <family val="2"/>
        <scheme val="minor"/>
      </rPr>
      <t xml:space="preserve">210547 - L - Ferroflex/Orl. - VD
210541 - R - Orllati - VD
210538/FT731 - L - EMS Novalles
</t>
    </r>
    <r>
      <rPr>
        <sz val="10"/>
        <color rgb="FF0070C0"/>
        <rFont val="Century Gothic"/>
        <family val="2"/>
        <scheme val="minor"/>
      </rPr>
      <t xml:space="preserve">210505 - R - Implenia - VD!
210412 - R - Birchmeier - AG!
210553 - R - Birchmeier - AG
210546 - R - Heitkamp - GL
210548 - R - A.  Widmer - BE
210549 - R - Fagsi - LU
</t>
    </r>
    <r>
      <rPr>
        <sz val="10"/>
        <color rgb="FF7030A0"/>
        <rFont val="Century Gothic"/>
        <family val="2"/>
        <scheme val="minor"/>
      </rPr>
      <t>210402 - C - GreenGT</t>
    </r>
    <r>
      <rPr>
        <sz val="10"/>
        <color rgb="FF0070C0"/>
        <rFont val="Century Gothic"/>
        <family val="2"/>
        <scheme val="minor"/>
      </rPr>
      <t xml:space="preserve"> 
</t>
    </r>
    <r>
      <rPr>
        <sz val="10"/>
        <color theme="8"/>
        <rFont val="Century Gothic"/>
        <family val="2"/>
        <scheme val="minor"/>
      </rPr>
      <t>210499 - TAM - Finger - SG</t>
    </r>
    <r>
      <rPr>
        <sz val="10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>210554 - C - Electromécanique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</si>
  <si>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 xml:space="preserve">8h00/13h00 - Arrivage Mades
Mehdi télétravail </t>
    </r>
    <r>
      <rPr>
        <sz val="10"/>
        <color rgb="FFFF0000"/>
        <rFont val="Century Gothic"/>
        <family val="2"/>
        <scheme val="minor"/>
      </rPr>
      <t xml:space="preserve">
210480 - M2 - BCO - VS! </t>
    </r>
    <r>
      <rPr>
        <sz val="10"/>
        <rFont val="Century Gothic"/>
        <family val="2"/>
        <scheme val="minor"/>
      </rPr>
      <t>7h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210556 - R - Grisoni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FT725 - R - S.Facchinetti - NE</t>
    </r>
  </si>
  <si>
    <r>
      <t xml:space="preserve">10h00 - RDV Livreur voisin GG
Bilel en vacances
</t>
    </r>
    <r>
      <rPr>
        <sz val="10"/>
        <color rgb="FF0070C0"/>
        <rFont val="Century Gothic"/>
        <family val="2"/>
        <scheme val="minor"/>
      </rPr>
      <t xml:space="preserve">210513 - R - Marti Meyrin - GE
210503/210502 - R - Orllati - VD
210478/210447/210516 - R - Implenia GE </t>
    </r>
    <r>
      <rPr>
        <sz val="10"/>
        <rFont val="Century Gothic"/>
        <family val="2"/>
        <scheme val="minor"/>
      </rPr>
      <t xml:space="preserve">Urgent!
</t>
    </r>
    <r>
      <rPr>
        <sz val="10"/>
        <color rgb="FF0070C0"/>
        <rFont val="Century Gothic"/>
        <family val="2"/>
        <scheme val="minor"/>
      </rPr>
      <t>210373 - R - Riedo/Antiglio - FR
210419 - R - EMS - VD
210514 - R - C. D'Orlando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210520 - R - Losinger - GE
</t>
    </r>
    <r>
      <rPr>
        <sz val="10"/>
        <color rgb="FF7030A0"/>
        <rFont val="Century Gothic"/>
        <family val="2"/>
        <scheme val="minor"/>
      </rPr>
      <t xml:space="preserve">FT720 - C - J. Augagneur
</t>
    </r>
    <r>
      <rPr>
        <i/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</si>
  <si>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 xml:space="preserve">~10h00 Arrivage Mades 2731
Mehdi télétravail </t>
    </r>
    <r>
      <rPr>
        <sz val="10"/>
        <color rgb="FFFF0000"/>
        <rFont val="Century Gothic"/>
        <family val="2"/>
        <scheme val="minor"/>
      </rPr>
      <t xml:space="preserve">
210347 - M3 - Avesco Rent - AG!</t>
    </r>
    <r>
      <rPr>
        <sz val="10"/>
        <color theme="1" tint="0.249977111117893"/>
        <rFont val="Century Gothic"/>
        <family val="2"/>
        <scheme val="minor"/>
      </rPr>
      <t xml:space="preserve"> 5h +210km KW20
</t>
    </r>
    <r>
      <rPr>
        <i/>
        <sz val="10"/>
        <color rgb="FFFFC000"/>
        <rFont val="Century Gothic"/>
        <family val="2"/>
        <scheme val="minor"/>
      </rPr>
      <t xml:space="preserve">210545 - S - Heitkamp - GL </t>
    </r>
    <r>
      <rPr>
        <sz val="10"/>
        <rFont val="Century Gothic"/>
        <family val="2"/>
        <scheme val="minor"/>
      </rPr>
      <t>2x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210539 - R - Riedo/Spital FMI - BE!</t>
    </r>
    <r>
      <rPr>
        <sz val="10"/>
        <rFont val="Century Gothic"/>
        <family val="2"/>
        <scheme val="minor"/>
      </rPr>
      <t xml:space="preserve"> 4
</t>
    </r>
    <r>
      <rPr>
        <sz val="10"/>
        <color rgb="FF0070C0"/>
        <rFont val="Century Gothic"/>
        <family val="2"/>
        <scheme val="minor"/>
      </rPr>
      <t>210566 - R - Perret - GE</t>
    </r>
  </si>
  <si>
    <r>
      <rPr>
        <sz val="10"/>
        <color theme="1" tint="0.249977111117893"/>
        <rFont val="Century Gothic"/>
        <family val="2"/>
        <scheme val="minor"/>
      </rPr>
      <t xml:space="preserve">Mehdi télétravail </t>
    </r>
    <r>
      <rPr>
        <b/>
        <sz val="10"/>
        <color theme="1" tint="0.249977111117893"/>
        <rFont val="Century Gothic"/>
        <family val="2"/>
        <scheme val="minor"/>
      </rPr>
      <t xml:space="preserve">
Déchetterie et palettes! </t>
    </r>
    <r>
      <rPr>
        <sz val="10"/>
        <rFont val="Century Gothic"/>
        <family val="2"/>
        <scheme val="minor"/>
      </rPr>
      <t>2h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FT730 - M2 - Promerka Suisse - VD! </t>
    </r>
    <r>
      <rPr>
        <sz val="10"/>
        <rFont val="Century Gothic"/>
        <family val="2"/>
        <scheme val="minor"/>
      </rPr>
      <t>2h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210525 - L - Cleanup - VD!</t>
    </r>
    <r>
      <rPr>
        <b/>
        <sz val="10"/>
        <color theme="1" tint="0.249977111117893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1h1/2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210534 - L - Pizzera - VD </t>
    </r>
    <r>
      <rPr>
        <sz val="10"/>
        <rFont val="Century Gothic"/>
        <family val="2"/>
        <scheme val="minor"/>
      </rPr>
      <t>1h00+ 4x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210550 - C - Anamed</t>
    </r>
    <r>
      <rPr>
        <b/>
        <sz val="10"/>
        <color theme="1" tint="0.249977111117893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3x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210559 - R - C.D'Orlando - GE </t>
    </r>
  </si>
  <si>
    <r>
      <t xml:space="preserve">210561 - L - Ropraz - FR
210567 - L - Halter - FR
210569 - L - Pharmaplan - VD
</t>
    </r>
    <r>
      <rPr>
        <sz val="10"/>
        <color rgb="FF0070C0"/>
        <rFont val="Century Gothic"/>
        <family val="2"/>
        <scheme val="minor"/>
      </rPr>
      <t>210573 - R - Halter - GE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DPD
</t>
    </r>
    <r>
      <rPr>
        <sz val="10"/>
        <color rgb="FF0070C0"/>
        <rFont val="Century Gothic"/>
        <family val="2"/>
        <scheme val="minor"/>
      </rPr>
      <t xml:space="preserve">ACTA Notaires </t>
    </r>
    <r>
      <rPr>
        <sz val="10"/>
        <rFont val="Century Gothic"/>
        <family val="2"/>
        <scheme val="minor"/>
      </rPr>
      <t xml:space="preserve">DPD Cad. Naissance
Palettes </t>
    </r>
  </si>
  <si>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</si>
  <si>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210588 - R - ARGE PUN - BE
210583/210584 - R - Anliker - LU
</t>
    </r>
    <r>
      <rPr>
        <sz val="10"/>
        <color rgb="FF00B050"/>
        <rFont val="Century Gothic"/>
        <family val="2"/>
        <scheme val="minor"/>
      </rPr>
      <t xml:space="preserve">210592 - L - Perrin - VD
FT723 - L - Induni - GE
210582 - L - Perret - GE
210586 - L - Marti - VD
</t>
    </r>
  </si>
  <si>
    <r>
      <t xml:space="preserve">FT595 - M1 - AC Immune - VD!
</t>
    </r>
    <r>
      <rPr>
        <sz val="10"/>
        <color rgb="FFFFC000"/>
        <rFont val="Century Gothic"/>
        <family val="2"/>
        <scheme val="minor"/>
      </rPr>
      <t>210545 - S - Heitkamp - GL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FT739 - R - Coldtec - SG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DPD
</t>
    </r>
    <r>
      <rPr>
        <sz val="10"/>
        <color rgb="FF0070C0"/>
        <rFont val="Century Gothic"/>
        <family val="2"/>
        <scheme val="minor"/>
      </rPr>
      <t>210577 - R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210578 - R - Grisoni - FR
210585 - R - A.Widmer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210581 - C - L. Bihl</t>
    </r>
  </si>
  <si>
    <r>
      <t xml:space="preserve">Camionnette Garage Renault
</t>
    </r>
    <r>
      <rPr>
        <sz val="10"/>
        <color rgb="FF0070C0"/>
        <rFont val="Century Gothic"/>
        <family val="2"/>
        <scheme val="minor"/>
      </rPr>
      <t>210571 - R - Equip.Pro/Leclanche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210598 - R - Frutiger - BE
210597 - R - Frutiger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210600 - R - Colas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210435 - R - Birchmeier - AG</t>
    </r>
    <r>
      <rPr>
        <sz val="10"/>
        <color theme="1" tint="0.249977111117893"/>
        <rFont val="Century Gothic"/>
        <family val="2"/>
        <scheme val="minor"/>
      </rPr>
      <t xml:space="preserve"> 07.06
</t>
    </r>
    <r>
      <rPr>
        <sz val="10"/>
        <color rgb="FF00B050"/>
        <rFont val="Century Gothic"/>
        <family val="2"/>
        <scheme val="minor"/>
      </rPr>
      <t>210572 - L - Green Brothers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210535 - L - Müller - VD
</t>
    </r>
  </si>
  <si>
    <r>
      <rPr>
        <sz val="10"/>
        <color rgb="FFFF0000"/>
        <rFont val="Century Gothic"/>
        <family val="2"/>
        <scheme val="minor"/>
      </rPr>
      <t xml:space="preserve">FT708 - M2 - Techni Stores - VD! </t>
    </r>
    <r>
      <rPr>
        <sz val="10"/>
        <rFont val="Century Gothic"/>
        <family val="2"/>
        <scheme val="minor"/>
      </rPr>
      <t>Matin! 1/2h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210605 - R - Perret - GE
210426 - R - Varo - NE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210602 - L2 - Losinger - VD</t>
    </r>
    <r>
      <rPr>
        <sz val="10"/>
        <color theme="1" tint="0.249977111117893"/>
        <rFont val="Century Gothic"/>
        <family val="2"/>
        <scheme val="minor"/>
      </rPr>
      <t xml:space="preserve"> Up
</t>
    </r>
    <r>
      <rPr>
        <sz val="10"/>
        <color rgb="FF00B050"/>
        <rFont val="Century Gothic"/>
        <family val="2"/>
        <scheme val="minor"/>
      </rPr>
      <t>210601 - L - Nasca - VD
210607 - L - Complex Bau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210609 - C - Anamed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</si>
  <si>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Arrivage Mades ~10h00
Esteban en congé
</t>
    </r>
    <r>
      <rPr>
        <sz val="10"/>
        <color rgb="FF0070C0"/>
        <rFont val="Century Gothic"/>
        <family val="2"/>
        <scheme val="minor"/>
      </rPr>
      <t xml:space="preserve">210608 - R - Colas - GE
210610 - R - JPF - FR </t>
    </r>
    <r>
      <rPr>
        <sz val="10"/>
        <rFont val="Century Gothic"/>
        <family val="2"/>
        <scheme val="minor"/>
      </rPr>
      <t xml:space="preserve">livr. 07.06
</t>
    </r>
    <r>
      <rPr>
        <sz val="10"/>
        <color rgb="FF0070C0"/>
        <rFont val="Century Gothic"/>
        <family val="2"/>
        <scheme val="minor"/>
      </rPr>
      <t>210603  - R - Equip.Pro/JPF - FR</t>
    </r>
    <r>
      <rPr>
        <sz val="10"/>
        <rFont val="Century Gothic"/>
        <family val="2"/>
        <scheme val="minor"/>
      </rPr>
      <t xml:space="preserve"> livr. 07.06
</t>
    </r>
    <r>
      <rPr>
        <i/>
        <sz val="10"/>
        <color rgb="FFFFC000"/>
        <rFont val="Century Gothic"/>
        <family val="2"/>
        <scheme val="minor"/>
      </rPr>
      <t>210484 - TM - WL BAU - SG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+F15 
</t>
    </r>
  </si>
  <si>
    <r>
      <t xml:space="preserve">Arrivages Mades ~10h00
Esteban en congé
</t>
    </r>
    <r>
      <rPr>
        <sz val="10"/>
        <color rgb="FFFF0000"/>
        <rFont val="Century Gothic"/>
        <family val="2"/>
        <scheme val="minor"/>
      </rPr>
      <t xml:space="preserve">210492 - M2 - A.+M. Miauton - VD! </t>
    </r>
    <r>
      <rPr>
        <sz val="10"/>
        <rFont val="Century Gothic"/>
        <family val="2"/>
        <scheme val="minor"/>
      </rPr>
      <t>Urgent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</si>
  <si>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Déchetterie/Palettes
Bilel pause midi 11h30-12h30</t>
    </r>
    <r>
      <rPr>
        <sz val="10"/>
        <color rgb="FFFF0000"/>
        <rFont val="Century Gothic"/>
        <family val="2"/>
        <scheme val="minor"/>
      </rPr>
      <t xml:space="preserve">
210455 - M2 - Anamed - VD</t>
    </r>
    <r>
      <rPr>
        <sz val="10"/>
        <color theme="1" tint="0.249977111117893"/>
        <rFont val="Century Gothic"/>
        <family val="2"/>
        <scheme val="minor"/>
      </rPr>
      <t xml:space="preserve"> à 13h00!
</t>
    </r>
    <r>
      <rPr>
        <sz val="10"/>
        <color rgb="FF0070C0"/>
        <rFont val="Century Gothic"/>
        <family val="2"/>
        <scheme val="minor"/>
      </rPr>
      <t>210613/210614/210615 - R - Implenia - GE</t>
    </r>
  </si>
  <si>
    <r>
      <rPr>
        <sz val="10"/>
        <color rgb="FF0070C0"/>
        <rFont val="Century Gothic"/>
        <family val="2"/>
        <scheme val="minor"/>
      </rPr>
      <t xml:space="preserve">210619 - R - WL Bau - LU </t>
    </r>
    <r>
      <rPr>
        <sz val="10"/>
        <rFont val="Century Gothic"/>
        <family val="2"/>
        <scheme val="minor"/>
      </rPr>
      <t>DPD</t>
    </r>
  </si>
  <si>
    <r>
      <t xml:space="preserve">
</t>
    </r>
    <r>
      <rPr>
        <sz val="10"/>
        <rFont val="Century Gothic"/>
        <family val="2"/>
        <scheme val="minor"/>
      </rPr>
      <t>~10h00Arrivage Mades</t>
    </r>
    <r>
      <rPr>
        <sz val="10"/>
        <color rgb="FFFF0000"/>
        <rFont val="Century Gothic"/>
        <family val="2"/>
        <scheme val="minor"/>
      </rPr>
      <t xml:space="preserve">
210536/210519 - M2 - Steiner - VD! </t>
    </r>
    <r>
      <rPr>
        <sz val="10"/>
        <rFont val="Century Gothic"/>
        <family val="2"/>
        <scheme val="minor"/>
      </rPr>
      <t xml:space="preserve">4h matin
</t>
    </r>
    <r>
      <rPr>
        <sz val="10"/>
        <color rgb="FFFFC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</si>
  <si>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9h30 - Contrôle dépôt Jura avec Esteban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210616 - R - Ferroflex - VD</t>
    </r>
    <r>
      <rPr>
        <sz val="10"/>
        <rFont val="Century Gothic"/>
        <family val="2"/>
        <scheme val="minor"/>
      </rPr>
      <t xml:space="preserve"> livr. 14.06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 xml:space="preserve">210508 - TAM - Fagsi - SG! </t>
    </r>
    <r>
      <rPr>
        <sz val="10"/>
        <rFont val="Century Gothic"/>
        <family val="2"/>
        <scheme val="minor"/>
      </rPr>
      <t>Livr. 17.06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210465 - R - Heitkamp - GL
210625 - R - Riedo/A+A Dés. - GE
210628 - R - Marti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210626 - C - Induni</t>
    </r>
  </si>
  <si>
    <r>
      <t xml:space="preserve">
210484 - TM - WL BAU - SG
</t>
    </r>
    <r>
      <rPr>
        <sz val="10"/>
        <color rgb="FF00B050"/>
        <rFont val="Century Gothic"/>
        <family val="2"/>
        <scheme val="minor"/>
      </rPr>
      <t xml:space="preserve">210633 - L - Orllati - VD
210632 - L - Ferroflex/Orllati - VD
210587 - L - Marti - VD
</t>
    </r>
    <r>
      <rPr>
        <i/>
        <sz val="10"/>
        <color rgb="FF0070C0"/>
        <rFont val="Century Gothic"/>
        <family val="2"/>
        <scheme val="minor"/>
      </rPr>
      <t xml:space="preserve">210635 - R - Cons.Gare St-Croix -VD
210636 - R - Loxam - GE
210617 - R -  ARGE A-Z - BE
</t>
    </r>
    <r>
      <rPr>
        <sz val="10"/>
        <color rgb="FFFF0000"/>
        <rFont val="Century Gothic"/>
        <family val="2"/>
        <scheme val="minor"/>
      </rPr>
      <t>FT749 - M1 - Promerka</t>
    </r>
    <r>
      <rPr>
        <i/>
        <sz val="10"/>
        <color rgb="FFFF0000"/>
        <rFont val="Century Gothic"/>
        <family val="2"/>
        <scheme val="minor"/>
      </rPr>
      <t xml:space="preserve">
</t>
    </r>
  </si>
  <si>
    <r>
      <t xml:space="preserve">210638 - R - Birchmeier - AG
210645 - R - Château Nov. - VD
</t>
    </r>
    <r>
      <rPr>
        <sz val="10"/>
        <color rgb="FF00B050"/>
        <rFont val="Century Gothic"/>
        <family val="2"/>
        <scheme val="minor"/>
      </rPr>
      <t>210644 - L - Grisoni - FR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210654 - C - Anamed</t>
    </r>
  </si>
  <si>
    <r>
      <t xml:space="preserve">210656/210655 - R - Implenia - FR
210649 - R - Avesco Rent - VS
210651 - R - Induni - GE
210646 - R - Laurent Membrez - VD
</t>
    </r>
    <r>
      <rPr>
        <sz val="10"/>
        <color rgb="FF00B050"/>
        <rFont val="Century Gothic"/>
        <family val="2"/>
        <scheme val="minor"/>
      </rPr>
      <t xml:space="preserve">210652 - L - Piasio - GE
210653 - L - Orllati - VD
N210500 - L2 - Steiner - VD 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</si>
  <si>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210579 - R - WLBau - BE! </t>
    </r>
    <r>
      <rPr>
        <sz val="10"/>
        <rFont val="Century Gothic"/>
        <family val="2"/>
        <scheme val="minor"/>
      </rPr>
      <t xml:space="preserve">10h00 15.06
</t>
    </r>
    <r>
      <rPr>
        <sz val="10"/>
        <color rgb="FF7030A0"/>
        <rFont val="Century Gothic"/>
        <family val="2"/>
        <scheme val="minor"/>
      </rPr>
      <t xml:space="preserve">210624 - C - G. Gagnère
</t>
    </r>
    <r>
      <rPr>
        <sz val="10"/>
        <color rgb="FF0070C0"/>
        <rFont val="Century Gothic"/>
        <family val="2"/>
        <scheme val="minor"/>
      </rPr>
      <t xml:space="preserve">210635 - R - Cons.Gare St-Croix -VD
210636 - R - Loxam - GE
210617 - R -  ARGE A-Z - BE
</t>
    </r>
    <r>
      <rPr>
        <sz val="10"/>
        <color rgb="FFFFC000"/>
        <rFont val="Century Gothic"/>
        <family val="2"/>
        <scheme val="minor"/>
      </rPr>
      <t xml:space="preserve">210488 - VK - Premium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</si>
  <si>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b/>
        <sz val="10"/>
        <color theme="1" tint="0.249977111117893"/>
        <rFont val="Century Gothic"/>
        <family val="2"/>
        <scheme val="minor"/>
      </rPr>
      <t>8h30!</t>
    </r>
    <r>
      <rPr>
        <sz val="10"/>
        <color theme="1" tint="0.249977111117893"/>
        <rFont val="Century Gothic"/>
        <family val="2"/>
        <scheme val="minor"/>
      </rPr>
      <t xml:space="preserve"> </t>
    </r>
    <r>
      <rPr>
        <sz val="10"/>
        <color rgb="FF00B050"/>
        <rFont val="Century Gothic"/>
        <family val="2"/>
        <scheme val="minor"/>
      </rPr>
      <t>210316 - L - Frutiger - BE!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FT699 - M1 - Inselgruppe - BE!
</t>
    </r>
    <r>
      <rPr>
        <sz val="10"/>
        <rFont val="Century Gothic"/>
        <family val="2"/>
        <scheme val="minor"/>
      </rPr>
      <t xml:space="preserve">Déchetterie
Chercher sets de tables chez Landi
</t>
    </r>
    <r>
      <rPr>
        <sz val="10"/>
        <color rgb="FF0070C0"/>
        <rFont val="Century Gothic"/>
        <family val="2"/>
        <scheme val="minor"/>
      </rPr>
      <t>210645 - R - EMS  Novalles - VD</t>
    </r>
    <r>
      <rPr>
        <sz val="10"/>
        <rFont val="Century Gothic"/>
        <family val="2"/>
        <scheme val="minor"/>
      </rPr>
      <t xml:space="preserve"> DPD
</t>
    </r>
  </si>
  <si>
    <r>
      <rPr>
        <sz val="10"/>
        <color rgb="FF0070C0"/>
        <rFont val="Century Gothic"/>
        <family val="2"/>
        <scheme val="minor"/>
      </rPr>
      <t xml:space="preserve">210666/210667 - R - Perrin - VD
210671 - R - Grisoni - FR
</t>
    </r>
    <r>
      <rPr>
        <sz val="10"/>
        <color rgb="FF00B050"/>
        <rFont val="Century Gothic"/>
        <family val="2"/>
        <scheme val="minor"/>
      </rPr>
      <t xml:space="preserve">210664 - L - Ferroflex - VD
210673 - L - Frutiger - VD
</t>
    </r>
    <r>
      <rPr>
        <sz val="10"/>
        <color rgb="FFFF0000"/>
        <rFont val="Century Gothic"/>
        <family val="2"/>
        <scheme val="minor"/>
      </rPr>
      <t xml:space="preserve">FT754 - M1 - Induni - VD
</t>
    </r>
    <r>
      <rPr>
        <sz val="10"/>
        <color rgb="FF7030A0"/>
        <rFont val="Century Gothic"/>
        <family val="2"/>
        <scheme val="minor"/>
      </rPr>
      <t>210695 - C - L. Membrez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Séance organisation avec Bilel
Premium-Dumas-Containex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</si>
  <si>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210508 - TAM - Fagsi - SG!
</t>
    </r>
    <r>
      <rPr>
        <sz val="10"/>
        <color rgb="FFFF0000"/>
        <rFont val="Century Gothic"/>
        <family val="2"/>
        <scheme val="minor"/>
      </rPr>
      <t xml:space="preserve">N 210476/FT475 - M2 - BmyB - GE!
NFT706 - M2 - Induni - VD
</t>
    </r>
    <r>
      <rPr>
        <sz val="10"/>
        <color rgb="FF00B050"/>
        <rFont val="Century Gothic"/>
        <family val="2"/>
        <scheme val="minor"/>
      </rPr>
      <t xml:space="preserve">FT747 - L - Mino - GE 
210650 - L - Maulini - GE
</t>
    </r>
    <r>
      <rPr>
        <sz val="10"/>
        <color rgb="FF0070C0"/>
        <rFont val="Century Gothic"/>
        <family val="2"/>
        <scheme val="minor"/>
      </rPr>
      <t xml:space="preserve">210658 - R - Equip. Pro/CSEM - NE
210659 - R - C. d'Orlando - GE
</t>
    </r>
    <r>
      <rPr>
        <sz val="10"/>
        <color rgb="FF7030A0"/>
        <rFont val="Century Gothic"/>
        <family val="2"/>
        <scheme val="minor"/>
      </rPr>
      <t xml:space="preserve">210663 - C - Marti
210637 - C - Camandona
</t>
    </r>
  </si>
  <si>
    <r>
      <rPr>
        <sz val="10"/>
        <color theme="1"/>
        <rFont val="Century Gothic"/>
        <family val="2"/>
        <scheme val="minor"/>
      </rPr>
      <t>Sandra vacances 
Arrivage Mades 2762 ~10h00</t>
    </r>
    <r>
      <rPr>
        <sz val="10"/>
        <color rgb="FFFF0000"/>
        <rFont val="Century Gothic"/>
        <family val="2"/>
        <scheme val="minor"/>
      </rPr>
      <t xml:space="preserve">
FT746 - M2 - Promerka - VD?</t>
    </r>
    <r>
      <rPr>
        <sz val="10"/>
        <color theme="1" tint="0.249977111117893"/>
        <rFont val="Century Gothic"/>
        <family val="2"/>
        <scheme val="minor"/>
      </rPr>
      <t xml:space="preserve"> 4h
</t>
    </r>
    <r>
      <rPr>
        <sz val="10"/>
        <color rgb="FF0070C0"/>
        <rFont val="Century Gothic"/>
        <family val="2"/>
        <scheme val="minor"/>
      </rPr>
      <t>210660 - R - Birchmeier - BL!</t>
    </r>
    <r>
      <rPr>
        <sz val="10"/>
        <color theme="1" tint="0.249977111117893"/>
        <rFont val="Century Gothic"/>
        <family val="2"/>
        <scheme val="minor"/>
      </rPr>
      <t xml:space="preserve"> Matin!
Organiser photograph Dumas
</t>
    </r>
    <r>
      <rPr>
        <sz val="10"/>
        <color rgb="FF0070C0"/>
        <rFont val="Century Gothic"/>
        <family val="2"/>
        <scheme val="minor"/>
      </rPr>
      <t xml:space="preserve">210552 - R - Riedo - FR
210684 - R - Ed. Perillat - GE
210703 - R - JPF - FR
210706 - R - A.Widmer/Amberg - LU
210661 - R - Containex - ZH </t>
    </r>
    <r>
      <rPr>
        <sz val="10"/>
        <color rgb="FF002060"/>
        <rFont val="Century Gothic"/>
        <family val="2"/>
        <scheme val="minor"/>
      </rPr>
      <t>29.06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210690 - C - Nasca
</t>
    </r>
    <r>
      <rPr>
        <sz val="10"/>
        <rFont val="Century Gothic"/>
        <family val="2"/>
        <scheme val="minor"/>
      </rPr>
      <t>chercher palettes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</si>
  <si>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Bilel et Esteban à Rümlang le SOIR
</t>
    </r>
    <r>
      <rPr>
        <sz val="10"/>
        <color rgb="FF0070C0"/>
        <rFont val="Century Gothic"/>
        <family val="2"/>
        <scheme val="minor"/>
      </rPr>
      <t xml:space="preserve">210679 - R - Avesco Rent - AG
</t>
    </r>
    <r>
      <rPr>
        <sz val="10"/>
        <color rgb="FF00B050"/>
        <rFont val="Century Gothic"/>
        <family val="2"/>
        <scheme val="minor"/>
      </rPr>
      <t xml:space="preserve">210688/210689 - L - Implenia - GE
210680 - L - Piasio - GE
210696 - L - L.Membrez - VD
210692 - L - Bricks - GE
</t>
    </r>
    <r>
      <rPr>
        <sz val="10"/>
        <color rgb="FFFF0000"/>
        <rFont val="Century Gothic"/>
        <family val="2"/>
        <scheme val="minor"/>
      </rPr>
      <t xml:space="preserve">210662 - M2 - ParcCrêts - GE </t>
    </r>
    <r>
      <rPr>
        <sz val="10"/>
        <rFont val="Century Gothic"/>
        <family val="2"/>
        <scheme val="minor"/>
      </rPr>
      <t xml:space="preserve">11/2h
</t>
    </r>
    <r>
      <rPr>
        <sz val="10"/>
        <color rgb="FFFF0000"/>
        <rFont val="Century Gothic"/>
        <family val="2"/>
        <scheme val="minor"/>
      </rPr>
      <t>210643 - M2 - Cerrutti - GE</t>
    </r>
    <r>
      <rPr>
        <sz val="10"/>
        <rFont val="Century Gothic"/>
        <family val="2"/>
        <scheme val="minor"/>
      </rPr>
      <t xml:space="preserve"> 1h
</t>
    </r>
  </si>
  <si>
    <r>
      <rPr>
        <sz val="10"/>
        <color theme="1"/>
        <rFont val="Century Gothic"/>
        <family val="2"/>
        <scheme val="minor"/>
      </rPr>
      <t xml:space="preserve">Sandra vacances
</t>
    </r>
    <r>
      <rPr>
        <sz val="10"/>
        <color rgb="FFFF0000"/>
        <rFont val="Century Gothic"/>
        <family val="2"/>
        <scheme val="minor"/>
      </rPr>
      <t xml:space="preserve">210117/210488 - M2 - Premium - GE
</t>
    </r>
    <r>
      <rPr>
        <sz val="10"/>
        <color rgb="FF7030A0"/>
        <rFont val="Century Gothic"/>
        <family val="2"/>
        <scheme val="minor"/>
      </rPr>
      <t>210627 - C - Mino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</si>
  <si>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 xml:space="preserve">Sandra vacances </t>
    </r>
    <r>
      <rPr>
        <sz val="10"/>
        <color rgb="FFFF0000"/>
        <rFont val="Century Gothic"/>
        <family val="2"/>
        <scheme val="minor"/>
      </rPr>
      <t xml:space="preserve">
210678 - M1 - Dénériaz - FR
210642 - M1 - Riedo/Grossr. - FR
</t>
    </r>
    <r>
      <rPr>
        <sz val="10"/>
        <color rgb="FF00B050"/>
        <rFont val="Century Gothic"/>
        <family val="2"/>
        <scheme val="minor"/>
      </rPr>
      <t xml:space="preserve">N210526 - L - Ropraz - FR
</t>
    </r>
    <r>
      <rPr>
        <sz val="10"/>
        <color rgb="FF0070C0"/>
        <rFont val="Century Gothic"/>
        <family val="2"/>
        <scheme val="minor"/>
      </rPr>
      <t>210699/210705 - R- L. Membrez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210681 - R - Jaquet - VD
210670 - R - Containex - ZH </t>
    </r>
    <r>
      <rPr>
        <sz val="10"/>
        <color rgb="FF002060"/>
        <rFont val="Century Gothic"/>
        <family val="2"/>
        <scheme val="minor"/>
      </rPr>
      <t xml:space="preserve">Camion ST
</t>
    </r>
    <r>
      <rPr>
        <sz val="10"/>
        <color rgb="FF7030A0"/>
        <rFont val="Century Gothic"/>
        <family val="2"/>
        <scheme val="minor"/>
      </rPr>
      <t xml:space="preserve">210701 - C - Dénériaz
210647 - C - Aromwave
</t>
    </r>
  </si>
  <si>
    <r>
      <rPr>
        <sz val="10"/>
        <color theme="1"/>
        <rFont val="Century Gothic"/>
        <family val="2"/>
        <scheme val="minor"/>
      </rPr>
      <t xml:space="preserve">Sandra vacances
Evian - Récupération frigo
</t>
    </r>
    <r>
      <rPr>
        <sz val="10"/>
        <color rgb="FF0070C0"/>
        <rFont val="Century Gothic"/>
        <family val="2"/>
        <scheme val="minor"/>
      </rPr>
      <t xml:space="preserve">210704/210713 -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Perret - GE
210711 -</t>
    </r>
    <r>
      <rPr>
        <b/>
        <sz val="10"/>
        <color rgb="FF0070C0"/>
        <rFont val="Century Gothic"/>
        <family val="2"/>
        <scheme val="minor"/>
      </rPr>
      <t xml:space="preserve"> R</t>
    </r>
    <r>
      <rPr>
        <sz val="10"/>
        <color rgb="FF0070C0"/>
        <rFont val="Century Gothic"/>
        <family val="2"/>
        <scheme val="minor"/>
      </rPr>
      <t xml:space="preserve"> - Cons. Camandona - VD
210709 -</t>
    </r>
    <r>
      <rPr>
        <b/>
        <sz val="10"/>
        <color rgb="FF0070C0"/>
        <rFont val="Century Gothic"/>
        <family val="2"/>
        <scheme val="minor"/>
      </rPr>
      <t xml:space="preserve"> R </t>
    </r>
    <r>
      <rPr>
        <sz val="10"/>
        <color rgb="FF0070C0"/>
        <rFont val="Century Gothic"/>
        <family val="2"/>
        <scheme val="minor"/>
      </rPr>
      <t xml:space="preserve">- Pizzera - VD
210574 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WL Bau - BS</t>
    </r>
    <r>
      <rPr>
        <sz val="10"/>
        <color rgb="FFFF0000"/>
        <rFont val="Century Gothic"/>
        <family val="2"/>
        <scheme val="minor"/>
      </rPr>
      <t xml:space="preserve">
210212/210491 -</t>
    </r>
    <r>
      <rPr>
        <b/>
        <sz val="10"/>
        <color rgb="FFFF0000"/>
        <rFont val="Century Gothic"/>
        <family val="2"/>
        <scheme val="minor"/>
      </rPr>
      <t xml:space="preserve">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>/</t>
    </r>
    <r>
      <rPr>
        <sz val="10"/>
        <color rgb="FFFF0000"/>
        <rFont val="Century Gothic"/>
        <family val="2"/>
        <scheme val="minor"/>
      </rPr>
      <t xml:space="preserve">M? - Dumas - VS!
</t>
    </r>
    <r>
      <rPr>
        <sz val="10"/>
        <color rgb="FF7030A0"/>
        <rFont val="Century Gothic"/>
        <family val="2"/>
        <scheme val="minor"/>
      </rPr>
      <t>210676/210590 - C - Equipements Pro</t>
    </r>
  </si>
  <si>
    <r>
      <rPr>
        <sz val="10"/>
        <color theme="1"/>
        <rFont val="Century Gothic"/>
        <family val="2"/>
        <scheme val="minor"/>
      </rPr>
      <t xml:space="preserve">Sandra vacances
</t>
    </r>
    <r>
      <rPr>
        <sz val="10"/>
        <color rgb="FF0070C0"/>
        <rFont val="Century Gothic"/>
        <family val="2"/>
        <scheme val="minor"/>
      </rPr>
      <t xml:space="preserve">210714 -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Frutiger - BE
210715 -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Implenia - GE
210718 -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Cons. Bulle-Broc - FR
210719 -</t>
    </r>
    <r>
      <rPr>
        <b/>
        <sz val="10"/>
        <color rgb="FF0070C0"/>
        <rFont val="Century Gothic"/>
        <family val="2"/>
        <scheme val="minor"/>
      </rPr>
      <t xml:space="preserve"> R</t>
    </r>
    <r>
      <rPr>
        <sz val="10"/>
        <color rgb="FF0070C0"/>
        <rFont val="Century Gothic"/>
        <family val="2"/>
        <scheme val="minor"/>
      </rPr>
      <t xml:space="preserve"> - JPF - FR
210721 -</t>
    </r>
    <r>
      <rPr>
        <b/>
        <sz val="10"/>
        <color rgb="FF0070C0"/>
        <rFont val="Century Gothic"/>
        <family val="2"/>
        <scheme val="minor"/>
      </rPr>
      <t xml:space="preserve"> R</t>
    </r>
    <r>
      <rPr>
        <sz val="10"/>
        <color rgb="FF0070C0"/>
        <rFont val="Century Gothic"/>
        <family val="2"/>
        <scheme val="minor"/>
      </rPr>
      <t xml:space="preserve"> - QoQa - VD
210685 -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Halter - GE 
210693 - </t>
    </r>
    <r>
      <rPr>
        <b/>
        <sz val="10"/>
        <color rgb="FF0070C0"/>
        <rFont val="Century Gothic"/>
        <family val="2"/>
        <scheme val="minor"/>
      </rPr>
      <t>R</t>
    </r>
    <r>
      <rPr>
        <sz val="10"/>
        <color rgb="FF0070C0"/>
        <rFont val="Century Gothic"/>
        <family val="2"/>
        <scheme val="minor"/>
      </rPr>
      <t xml:space="preserve"> - Belloni - GE</t>
    </r>
    <r>
      <rPr>
        <sz val="10"/>
        <color rgb="FFFF0000"/>
        <rFont val="Century Gothic"/>
        <family val="2"/>
        <scheme val="minor"/>
      </rPr>
      <t xml:space="preserve">
210212/210491 - </t>
    </r>
    <r>
      <rPr>
        <b/>
        <sz val="10"/>
        <color rgb="FFFF0000"/>
        <rFont val="Century Gothic"/>
        <family val="2"/>
        <scheme val="minor"/>
      </rPr>
      <t>M3</t>
    </r>
    <r>
      <rPr>
        <sz val="10"/>
        <color rgb="FFFF0000"/>
        <rFont val="Century Gothic"/>
        <family val="2"/>
        <scheme val="minor"/>
      </rPr>
      <t xml:space="preserve"> - Dumas - VS?
</t>
    </r>
    <r>
      <rPr>
        <sz val="10"/>
        <color rgb="FF7030A0"/>
        <rFont val="Century Gothic"/>
        <family val="2"/>
        <scheme val="minor"/>
      </rPr>
      <t xml:space="preserve">210727 - </t>
    </r>
    <r>
      <rPr>
        <b/>
        <sz val="10"/>
        <color rgb="FF7030A0"/>
        <rFont val="Century Gothic"/>
        <family val="2"/>
        <scheme val="minor"/>
      </rPr>
      <t>C</t>
    </r>
    <r>
      <rPr>
        <sz val="10"/>
        <color rgb="FF7030A0"/>
        <rFont val="Century Gothic"/>
        <family val="2"/>
        <scheme val="minor"/>
      </rPr>
      <t xml:space="preserve"> - L. Membrez</t>
    </r>
  </si>
  <si>
    <r>
      <rPr>
        <sz val="10"/>
        <color theme="1"/>
        <rFont val="Century Gothic"/>
        <family val="2"/>
        <scheme val="minor"/>
      </rPr>
      <t>Sandra vacances</t>
    </r>
    <r>
      <rPr>
        <sz val="10"/>
        <color rgb="FFFF0000"/>
        <rFont val="Century Gothic"/>
        <family val="2"/>
        <scheme val="minor"/>
      </rPr>
      <t xml:space="preserve">
210212/210491 - </t>
    </r>
    <r>
      <rPr>
        <b/>
        <sz val="10"/>
        <color rgb="FFFF0000"/>
        <rFont val="Century Gothic"/>
        <family val="2"/>
        <scheme val="minor"/>
      </rPr>
      <t xml:space="preserve">M3 </t>
    </r>
    <r>
      <rPr>
        <sz val="10"/>
        <color rgb="FFFF0000"/>
        <rFont val="Century Gothic"/>
        <family val="2"/>
        <scheme val="minor"/>
      </rPr>
      <t xml:space="preserve">- Dumas - VS?
</t>
    </r>
    <r>
      <rPr>
        <sz val="10"/>
        <color rgb="FF0070C0"/>
        <rFont val="Century Gothic"/>
        <family val="2"/>
        <scheme val="minor"/>
      </rPr>
      <t>210606 - R - A. Repond - FR
210728 - R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210683 - R - Ferroflex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210734 - C - Anamed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210729 - F - Nasca - VS</t>
    </r>
  </si>
  <si>
    <r>
      <rPr>
        <sz val="10"/>
        <color theme="1"/>
        <rFont val="Century Gothic"/>
        <family val="2"/>
        <scheme val="minor"/>
      </rPr>
      <t>Sandra vacances
Location Camionnette
Déchetterie et chercher palettes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210732 - L - Implenia - VD
210726 - L - Marti - VD</t>
    </r>
  </si>
  <si>
    <r>
      <rPr>
        <sz val="10"/>
        <color theme="1"/>
        <rFont val="Century Gothic"/>
        <family val="2"/>
        <scheme val="minor"/>
      </rPr>
      <t>Sandra vacances</t>
    </r>
    <r>
      <rPr>
        <sz val="10"/>
        <color rgb="FFFF0000"/>
        <rFont val="Century Gothic"/>
        <family val="2"/>
        <scheme val="minor"/>
      </rPr>
      <t xml:space="preserve">
210212/210491 - M3 - Dumas - VS
</t>
    </r>
    <r>
      <rPr>
        <sz val="10"/>
        <color rgb="FFFFC000"/>
        <rFont val="Century Gothic"/>
        <family val="2"/>
        <scheme val="minor"/>
      </rPr>
      <t xml:space="preserve">210725 - F - Coldtec - VD
</t>
    </r>
    <r>
      <rPr>
        <sz val="10"/>
        <color rgb="FF0070C0"/>
        <rFont val="Century Gothic"/>
        <family val="2"/>
        <scheme val="minor"/>
      </rPr>
      <t xml:space="preserve">210629 - R - A.Widmer - BL! </t>
    </r>
    <r>
      <rPr>
        <sz val="10"/>
        <rFont val="Century Gothic"/>
        <family val="2"/>
        <scheme val="minor"/>
      </rPr>
      <t xml:space="preserve">05.07
</t>
    </r>
    <r>
      <rPr>
        <sz val="10"/>
        <color rgb="FF0070C0"/>
        <rFont val="Century Gothic"/>
        <family val="2"/>
        <scheme val="minor"/>
      </rPr>
      <t>210668 - R - Perrin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</si>
  <si>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 
</t>
    </r>
    <r>
      <rPr>
        <sz val="10"/>
        <color theme="1"/>
        <rFont val="Century Gothic"/>
        <family val="2"/>
        <scheme val="minor"/>
      </rPr>
      <t xml:space="preserve">Sandra vacances
</t>
    </r>
    <r>
      <rPr>
        <sz val="10"/>
        <color rgb="FFFFC000"/>
        <rFont val="Century Gothic"/>
        <family val="2"/>
        <scheme val="minor"/>
      </rPr>
      <t>210733 - VKM - HRS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210672 - R - Ferroflex/Orllati - VD
210740 - R - Birchmeier - AG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210737 - L - Maulini - GE
210738 - L - Perret - GE</t>
    </r>
  </si>
  <si>
    <r>
      <rPr>
        <sz val="10"/>
        <color theme="1"/>
        <rFont val="Century Gothic"/>
        <family val="2"/>
        <scheme val="minor"/>
      </rPr>
      <t>Sandra vacances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210634 - R - Birchmeier - AG 
210580 - R - Birchmeier - AG 
210749 - R - Birchmeier - AG
210648 - R - Quincaillerie Lignon - GE
210748 - R - E. Gabella - VD
210747 - R - Ropraz - FR
</t>
    </r>
    <r>
      <rPr>
        <sz val="10"/>
        <color rgb="FF00B050"/>
        <rFont val="Century Gothic"/>
        <family val="2"/>
        <scheme val="minor"/>
      </rPr>
      <t>210744 - L - Cons. VEMAM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</si>
  <si>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210540 - M2 - Bieri-Grisoni - BE!
</t>
    </r>
    <r>
      <rPr>
        <sz val="10"/>
        <color theme="1"/>
        <rFont val="Century Gothic"/>
        <family val="2"/>
        <scheme val="minor"/>
      </rPr>
      <t>Départ Annick - Apéro à midi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210558 - R - A.Widmer - VS n n</t>
    </r>
    <r>
      <rPr>
        <sz val="10"/>
        <color rgb="FF002060"/>
        <rFont val="Century Gothic"/>
        <family val="2"/>
        <scheme val="minor"/>
      </rPr>
      <t>6x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210560 - R - Birchmeier - AG
210563 - R - Anliker - LU
210565 - R - Cemo - NE
210568 - R - Bouygues - BE
210555 - R - Induni - GE
210575 -R - Frutiger - BE
</t>
    </r>
  </si>
  <si>
    <r>
      <rPr>
        <sz val="10"/>
        <color theme="1"/>
        <rFont val="Century Gothic"/>
        <family val="2"/>
        <scheme val="minor"/>
      </rPr>
      <t>Sandra vacances
Gabriel absent</t>
    </r>
    <r>
      <rPr>
        <sz val="10"/>
        <color rgb="FFFF0000"/>
        <rFont val="Century Gothic"/>
        <family val="2"/>
        <scheme val="minor"/>
      </rPr>
      <t xml:space="preserve">
FT683/201357+201302 - M8 -  Esteban à Rümlang
</t>
    </r>
    <r>
      <rPr>
        <sz val="10"/>
        <color rgb="FFFFC000"/>
        <rFont val="Century Gothic"/>
        <family val="2"/>
        <scheme val="minor"/>
      </rPr>
      <t>FT758 - TAM - WLBau - SG</t>
    </r>
  </si>
  <si>
    <r>
      <rPr>
        <sz val="10"/>
        <color theme="1"/>
        <rFont val="Century Gothic"/>
        <family val="2"/>
        <scheme val="minor"/>
      </rPr>
      <t>Sandra vacances
Gabriel absent</t>
    </r>
    <r>
      <rPr>
        <sz val="10"/>
        <color rgb="FFFF0000"/>
        <rFont val="Century Gothic"/>
        <family val="2"/>
        <scheme val="minor"/>
      </rPr>
      <t xml:space="preserve">
201357+201302 - M7 - Esteban à Rümlang
</t>
    </r>
    <r>
      <rPr>
        <sz val="10"/>
        <color rgb="FF00B050"/>
        <rFont val="Century Gothic"/>
        <family val="2"/>
        <scheme val="minor"/>
      </rPr>
      <t xml:space="preserve">210753 - L - Marti - VD
</t>
    </r>
    <r>
      <rPr>
        <sz val="10"/>
        <color theme="8" tint="-0.249977111117893"/>
        <rFont val="Century Gothic"/>
        <family val="2"/>
        <scheme val="minor"/>
      </rPr>
      <t xml:space="preserve">FT740 - F - pn Immobilier - VD
</t>
    </r>
    <r>
      <rPr>
        <sz val="10"/>
        <color rgb="FF0070C0"/>
        <rFont val="Century Gothic"/>
        <family val="2"/>
        <scheme val="minor"/>
      </rPr>
      <t xml:space="preserve">210702 - R - Bieri-Grisoni - BE
210751 - R - Riedo/EHC - SO
210759 - R - Baltensperger - ZH </t>
    </r>
    <r>
      <rPr>
        <sz val="10"/>
        <rFont val="Century Gothic"/>
        <family val="2"/>
        <scheme val="minor"/>
      </rPr>
      <t>8h00 13.07.2021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FT735 - C - FC Bavois</t>
    </r>
  </si>
  <si>
    <r>
      <t xml:space="preserve">
</t>
    </r>
    <r>
      <rPr>
        <sz val="10"/>
        <color rgb="FF0070C0"/>
        <rFont val="Century Gothic"/>
        <family val="2"/>
        <scheme val="minor"/>
      </rPr>
      <t>210752 - R - Camandona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201357+201302 - M5 - Esteban à Rümlang</t>
    </r>
  </si>
  <si>
    <r>
      <t>Semina vacances 
Esteban absent le matin</t>
    </r>
    <r>
      <rPr>
        <sz val="10"/>
        <color rgb="FFFF0000"/>
        <rFont val="Century Gothic"/>
        <family val="2"/>
        <scheme val="minor"/>
      </rPr>
      <t xml:space="preserve">
201357+201302 - M8 - Esteban à Rümlang
</t>
    </r>
    <r>
      <rPr>
        <sz val="10"/>
        <color rgb="FF00B050"/>
        <rFont val="Century Gothic"/>
        <family val="2"/>
        <scheme val="minor"/>
      </rPr>
      <t xml:space="preserve">210755 - L - HRS - VD
</t>
    </r>
    <r>
      <rPr>
        <sz val="10"/>
        <color rgb="FF0070C0"/>
        <rFont val="Century Gothic"/>
        <family val="2"/>
        <scheme val="minor"/>
      </rPr>
      <t xml:space="preserve">210761 - R - JPF - FR
210762 - R - Maulini - GE
</t>
    </r>
    <r>
      <rPr>
        <sz val="10"/>
        <color rgb="FF7030A0"/>
        <rFont val="Century Gothic"/>
        <family val="2"/>
        <scheme val="minor"/>
      </rPr>
      <t xml:space="preserve">210750 - C - Cons. L2L223 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</si>
  <si>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Semina vacances 
Esteban absent l'après-midi
</t>
    </r>
    <r>
      <rPr>
        <sz val="10"/>
        <color rgb="FFFF0000"/>
        <rFont val="Century Gothic"/>
        <family val="2"/>
        <scheme val="minor"/>
      </rPr>
      <t>201357+201302 - M7 -</t>
    </r>
    <r>
      <rPr>
        <b/>
        <sz val="10"/>
        <color rgb="FFFF0000"/>
        <rFont val="Century Gothic"/>
        <family val="2"/>
        <scheme val="minor"/>
      </rPr>
      <t xml:space="preserve"> </t>
    </r>
    <r>
      <rPr>
        <sz val="10"/>
        <color rgb="FFFF0000"/>
        <rFont val="Century Gothic"/>
        <family val="2"/>
        <scheme val="minor"/>
      </rPr>
      <t xml:space="preserve">Esteban à Rümlang
</t>
    </r>
    <r>
      <rPr>
        <sz val="10"/>
        <color rgb="FF0070C0"/>
        <rFont val="Century Gothic"/>
        <family val="2"/>
        <scheme val="minor"/>
      </rPr>
      <t xml:space="preserve">FT748/760 - R - Frutiger - BE
FT766 - R - Implenia - ZH
210532 - R - Commune Vouvry - VS
</t>
    </r>
    <r>
      <rPr>
        <sz val="10"/>
        <color rgb="FFFF0000"/>
        <rFont val="Century Gothic"/>
        <family val="2"/>
        <scheme val="minor"/>
      </rPr>
      <t xml:space="preserve">210739 - M2 - Steiner - VD
</t>
    </r>
    <r>
      <rPr>
        <sz val="10"/>
        <color rgb="FF7030A0"/>
        <rFont val="Century Gothic"/>
        <family val="2"/>
        <scheme val="minor"/>
      </rPr>
      <t>210769 - C - Camandona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</si>
  <si>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Semina vacances 
</t>
    </r>
    <r>
      <rPr>
        <sz val="10"/>
        <color rgb="FFFF0000"/>
        <rFont val="Century Gothic"/>
        <family val="2"/>
        <scheme val="minor"/>
      </rPr>
      <t>210117 - M5 - Premium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210768 - R - Equip.Pro/Chopard - NE</t>
    </r>
    <r>
      <rPr>
        <sz val="10"/>
        <color theme="1" tint="0.249977111117893"/>
        <rFont val="Century Gothic"/>
        <family val="2"/>
        <scheme val="minor"/>
      </rPr>
      <t xml:space="preserve"> livr. 19.07</t>
    </r>
  </si>
  <si>
    <r>
      <t xml:space="preserve">Semina vacances 
</t>
    </r>
    <r>
      <rPr>
        <sz val="10"/>
        <color rgb="FFFF0000"/>
        <rFont val="Century Gothic"/>
        <family val="2"/>
        <scheme val="minor"/>
      </rPr>
      <t xml:space="preserve">210196 - M4 - Premium - GE
</t>
    </r>
    <r>
      <rPr>
        <sz val="10"/>
        <color theme="1" tint="0.249977111117893"/>
        <rFont val="Century Gothic"/>
        <family val="2"/>
        <scheme val="minor"/>
      </rPr>
      <t xml:space="preserve">souhaite montage dès le 12.07.
</t>
    </r>
    <r>
      <rPr>
        <sz val="10"/>
        <color rgb="FFFF0000"/>
        <rFont val="Century Gothic"/>
        <family val="2"/>
        <scheme val="minor"/>
      </rPr>
      <t xml:space="preserve">210117 - M4 - Premium - GE
201357+201302 - M7 - Esteban à Rümlang
</t>
    </r>
    <r>
      <rPr>
        <sz val="10"/>
        <color rgb="FF0070C0"/>
        <rFont val="Century Gothic"/>
        <family val="2"/>
        <scheme val="minor"/>
      </rPr>
      <t>210599 - R - Riedo/Implenia - BE
210702bis - R - Bieri Grisoni - NE
210767 - R - Ferroflex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</si>
  <si>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9" tint="-0.499984740745262"/>
        <rFont val="Century Gothic"/>
        <family val="2"/>
        <scheme val="minor"/>
      </rPr>
      <t>Semina vacances</t>
    </r>
    <r>
      <rPr>
        <sz val="10"/>
        <color rgb="FFFF0000"/>
        <rFont val="Century Gothic"/>
        <family val="2"/>
        <scheme val="minor"/>
      </rPr>
      <t xml:space="preserve">
210117 - M5 - Premium - GE
</t>
    </r>
    <r>
      <rPr>
        <sz val="10"/>
        <color rgb="FF7030A0"/>
        <rFont val="Century Gothic"/>
        <family val="2"/>
        <scheme val="minor"/>
      </rPr>
      <t>210756 - C - Orllati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210773 - L - Halter - GE</t>
    </r>
  </si>
  <si>
    <r>
      <t xml:space="preserve">Semina + Gabriel vacances 
</t>
    </r>
    <r>
      <rPr>
        <sz val="10"/>
        <color rgb="FFFF0000"/>
        <rFont val="Century Gothic"/>
        <family val="2"/>
        <scheme val="minor"/>
      </rPr>
      <t>210778 - M1 - Com. Aigle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210776 - L - Ferroflex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</si>
  <si>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Semina + Gabriel vacances 
Bilel en congé pour la journée
Esteban libre dès 10h00 
</t>
    </r>
    <r>
      <rPr>
        <b/>
        <sz val="10"/>
        <color rgb="FF002060"/>
        <rFont val="Century Gothic"/>
        <family val="2"/>
        <scheme val="minor"/>
      </rPr>
      <t xml:space="preserve">7h30 Camionnette en service 
</t>
    </r>
    <r>
      <rPr>
        <i/>
        <sz val="10"/>
        <color rgb="FF0070C0"/>
        <rFont val="Century Gothic"/>
        <family val="2"/>
        <scheme val="minor"/>
      </rPr>
      <t xml:space="preserve">210775 - R -  Equip.Pro/Leclanche - VD!
210760 - R - Riedo/CSL - BE
210787 - R - Facchinetti - NE
210782 - R - JPF - VD
</t>
    </r>
    <r>
      <rPr>
        <sz val="10"/>
        <color rgb="FF0070C0"/>
        <rFont val="Century Gothic"/>
        <family val="2"/>
        <scheme val="minor"/>
      </rPr>
      <t xml:space="preserve">210783 -R - L Membrez - VD
210785/FT765 - R - Frutiger - BE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</si>
  <si>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Semina + Gabriel vacances 
</t>
    </r>
    <r>
      <rPr>
        <b/>
        <sz val="10"/>
        <color rgb="FF002060"/>
        <rFont val="Century Gothic"/>
        <family val="2"/>
        <scheme val="minor"/>
      </rPr>
      <t xml:space="preserve">7h30 Camionnette en service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210439 - M1 - Promerka - VD
210779 - M1 - Nanou - VD
</t>
    </r>
    <r>
      <rPr>
        <sz val="10"/>
        <color rgb="FF0070C0"/>
        <rFont val="Century Gothic"/>
        <family val="2"/>
        <scheme val="minor"/>
      </rPr>
      <t xml:space="preserve">210760 - R - Riedo/CSL - BE
210782 - R - JPF - VD
210787 - R - Facchinetti - NE
</t>
    </r>
    <r>
      <rPr>
        <sz val="10"/>
        <color rgb="FF00B050"/>
        <rFont val="Century Gothic"/>
        <family val="2"/>
        <scheme val="minor"/>
      </rPr>
      <t xml:space="preserve">210789 - L - Costea - VD
</t>
    </r>
    <r>
      <rPr>
        <sz val="10"/>
        <color rgb="FFFF0000"/>
        <rFont val="Century Gothic"/>
        <family val="2"/>
        <scheme val="minor"/>
      </rPr>
      <t>210763 - M2 - Steiner - VD</t>
    </r>
    <r>
      <rPr>
        <sz val="10"/>
        <color theme="1" tint="0.249977111117893"/>
        <rFont val="Century Gothic"/>
        <family val="2"/>
        <scheme val="minor"/>
      </rPr>
      <t xml:space="preserve">
Déchetterie </t>
    </r>
  </si>
  <si>
    <r>
      <t xml:space="preserve">Semina + Gabriel vacances
</t>
    </r>
    <r>
      <rPr>
        <sz val="10"/>
        <color rgb="FFFF0000"/>
        <rFont val="Century Gothic"/>
        <family val="2"/>
        <scheme val="minor"/>
      </rPr>
      <t>210788 - M1 - Avesco - BE</t>
    </r>
    <r>
      <rPr>
        <sz val="10"/>
        <color rgb="FF0070C0"/>
        <rFont val="Century Gothic"/>
        <family val="2"/>
        <scheme val="minor"/>
      </rPr>
      <t xml:space="preserve">
210775 - R -  Equip.Pro/Leclanche - VD!
</t>
    </r>
    <r>
      <rPr>
        <sz val="10"/>
        <color rgb="FF7030A0"/>
        <rFont val="Century Gothic"/>
        <family val="2"/>
        <scheme val="minor"/>
      </rPr>
      <t>210790 - C - Anamed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Déchetterie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</si>
  <si>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>Semina vacances 
Bettina et Esteban vacances
Antohony à dispo du 26.07-06.08</t>
    </r>
    <r>
      <rPr>
        <sz val="10"/>
        <color rgb="FFFF0000"/>
        <rFont val="Century Gothic"/>
        <family val="2"/>
        <scheme val="minor"/>
      </rPr>
      <t xml:space="preserve">
210620 - M2 - Avesco Rent - BE!</t>
    </r>
    <r>
      <rPr>
        <sz val="10"/>
        <color theme="1" tint="0.249977111117893"/>
        <rFont val="Century Gothic"/>
        <family val="2"/>
        <scheme val="minor"/>
      </rPr>
      <t xml:space="preserve"> Fix 8h00 avec Anthony!
</t>
    </r>
    <r>
      <rPr>
        <sz val="10"/>
        <color rgb="FFFFC000"/>
        <rFont val="Century Gothic"/>
        <family val="2"/>
        <scheme val="minor"/>
      </rPr>
      <t>FT767 - M2 - Implenia - ZH?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</si>
  <si>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 xml:space="preserve">Semina + Gabriel vacances
Arrivage Vestar? Exras?
</t>
    </r>
    <r>
      <rPr>
        <sz val="10"/>
        <color rgb="FF00B050"/>
        <rFont val="Century Gothic"/>
        <family val="2"/>
        <scheme val="minor"/>
      </rPr>
      <t>FT771 - L - Frutiger - BE</t>
    </r>
    <r>
      <rPr>
        <sz val="10"/>
        <color theme="1"/>
        <rFont val="Century Gothic"/>
        <family val="2"/>
        <scheme val="minor"/>
      </rPr>
      <t xml:space="preserve">
</t>
    </r>
    <r>
      <rPr>
        <i/>
        <sz val="10"/>
        <color theme="1" tint="0.249977111117893"/>
        <rFont val="Century Gothic"/>
        <family val="2"/>
        <scheme val="minor"/>
      </rPr>
      <t xml:space="preserve">Prép. chargement pour lundi
210620 - Avesco Rent - BE
</t>
    </r>
  </si>
  <si>
    <r>
      <t xml:space="preserve">Semina, Bettina et Esteban vacances
</t>
    </r>
    <r>
      <rPr>
        <sz val="10"/>
        <color rgb="FF0070C0"/>
        <rFont val="Century Gothic"/>
        <family val="2"/>
        <scheme val="minor"/>
      </rPr>
      <t>210797 - R - Birchmeier</t>
    </r>
    <r>
      <rPr>
        <sz val="10"/>
        <color theme="1" tint="0.249977111117893"/>
        <rFont val="Century Gothic"/>
        <family val="2"/>
        <scheme val="minor"/>
      </rPr>
      <t xml:space="preserve"> 
</t>
    </r>
    <r>
      <rPr>
        <sz val="10"/>
        <color rgb="FFFF0000"/>
        <rFont val="Century Gothic"/>
        <family val="2"/>
        <scheme val="minor"/>
      </rPr>
      <t>FT763 - M2 - Techni Stores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210795 - L - F.Simond GE</t>
    </r>
  </si>
  <si>
    <r>
      <t xml:space="preserve">Semina, Bettina et Esteban vacances
Chercher frigos au dépôt Jura
Arrivage Container Mades
</t>
    </r>
    <r>
      <rPr>
        <sz val="10"/>
        <color rgb="FF7030A0"/>
        <rFont val="Century Gothic"/>
        <family val="2"/>
        <scheme val="minor"/>
      </rPr>
      <t>210800 - C - Camandona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210771 - R - Riedo/Implenia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210623 - R - Equip.Pro/Ville Versoix - GE</t>
    </r>
    <r>
      <rPr>
        <i/>
        <sz val="10"/>
        <color rgb="FF0070C0"/>
        <rFont val="Century Gothic"/>
        <family val="2"/>
        <scheme val="minor"/>
      </rPr>
      <t xml:space="preserve"> livr. Partielle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210730 - L - Trisax - GE PTT </t>
    </r>
  </si>
  <si>
    <r>
      <t xml:space="preserve">Semina, Bettina et Esteban vacances
</t>
    </r>
    <r>
      <rPr>
        <sz val="10"/>
        <color rgb="FFFF0000"/>
        <rFont val="Century Gothic"/>
        <family val="2"/>
        <scheme val="minor"/>
      </rPr>
      <t>210117 - M2 - Premium - GE
marchandise Alea à prendre avec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210623 - L - Equip.Pro/Ville Versoix - GE livr. Partielle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210804 - C - Anamed</t>
    </r>
  </si>
  <si>
    <r>
      <t>Semina, Bettina et Esteban vacances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210801 - M2 - Riedo BE
</t>
    </r>
    <r>
      <rPr>
        <sz val="10"/>
        <color rgb="FF0070C0"/>
        <rFont val="Century Gothic"/>
        <family val="2"/>
        <scheme val="minor"/>
      </rPr>
      <t>210799 - R - Ambulance Clerc
210803 - R - Riedo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210443 - R - WL Bau </t>
    </r>
  </si>
  <si>
    <r>
      <t xml:space="preserve">Bettina et Esteban vacances
</t>
    </r>
    <r>
      <rPr>
        <sz val="10"/>
        <color rgb="FFFF0000"/>
        <rFont val="Century Gothic"/>
        <family val="2"/>
        <scheme val="minor"/>
      </rPr>
      <t xml:space="preserve">762 - M2 - Komelec mobilier en prêt 8 postes - livr. Matin
210439 - M2 - Promerka Suisse - livr. Matin
</t>
    </r>
    <r>
      <rPr>
        <sz val="10"/>
        <color rgb="FF00B050"/>
        <rFont val="Century Gothic"/>
        <family val="2"/>
        <scheme val="minor"/>
      </rPr>
      <t>210809 - L - Maulini - GE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</si>
  <si>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Bettina  et Esteban vacances
</t>
    </r>
    <r>
      <rPr>
        <sz val="10"/>
        <color rgb="FF0070C0"/>
        <rFont val="Century Gothic"/>
        <family val="2"/>
        <scheme val="minor"/>
      </rPr>
      <t xml:space="preserve">210805 - R - Ferroflex
210612 - R - Implenia
</t>
    </r>
    <r>
      <rPr>
        <sz val="10"/>
        <color rgb="FFFF0000"/>
        <rFont val="Century Gothic"/>
        <family val="2"/>
        <scheme val="minor"/>
      </rPr>
      <t>210777 - M3 - Steiner - VD</t>
    </r>
  </si>
  <si>
    <r>
      <t xml:space="preserve">Bettina et Esteban vacances
Arrivage Container Mades _ 2782 conteneur mades
</t>
    </r>
    <r>
      <rPr>
        <sz val="10"/>
        <color rgb="FFFF0000"/>
        <rFont val="Century Gothic"/>
        <family val="2"/>
        <scheme val="minor"/>
      </rPr>
      <t>210777 - M2 - Steiner - VD</t>
    </r>
  </si>
  <si>
    <r>
      <t xml:space="preserve">Bettina et Esteban vacances
</t>
    </r>
    <r>
      <rPr>
        <sz val="10"/>
        <color rgb="FF0070C0"/>
        <rFont val="Century Gothic"/>
        <family val="2"/>
        <scheme val="minor"/>
      </rPr>
      <t xml:space="preserve">210819 - R - GAP Engineering SA
210820 - R - Winzerhof AG
210707 - R - A. Widmer AG
</t>
    </r>
  </si>
  <si>
    <r>
      <rPr>
        <sz val="10"/>
        <color theme="1"/>
        <rFont val="Century Gothic"/>
        <family val="2"/>
        <scheme val="minor"/>
      </rPr>
      <t>Bettina et Esteban vacances</t>
    </r>
    <r>
      <rPr>
        <sz val="10"/>
        <color rgb="FFFF0000"/>
        <rFont val="Century Gothic"/>
        <family val="2"/>
        <scheme val="minor"/>
      </rPr>
      <t xml:space="preserve">
210618 - M1 - WL Bau - VD!
</t>
    </r>
    <r>
      <rPr>
        <sz val="10"/>
        <color rgb="FF0070C0"/>
        <rFont val="Century Gothic"/>
        <family val="2"/>
        <scheme val="minor"/>
      </rPr>
      <t>210816 - R - ED Perillat (récupération client)
210743 - R -Birchmeier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210818 - L - Bioley-Orjulaz - VD</t>
    </r>
  </si>
  <si>
    <r>
      <t xml:space="preserve">Mehdi vacances
</t>
    </r>
    <r>
      <rPr>
        <sz val="10"/>
        <color rgb="FF0070C0"/>
        <rFont val="Century Gothic"/>
        <family val="2"/>
        <scheme val="minor"/>
      </rPr>
      <t>210691 - R - Avesco Rent - AG</t>
    </r>
    <r>
      <rPr>
        <b/>
        <sz val="10"/>
        <color rgb="FF0070C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210742 - R - Birchmeier - AG
</t>
    </r>
  </si>
  <si>
    <r>
      <t xml:space="preserve">Mehdi vacances
</t>
    </r>
    <r>
      <rPr>
        <sz val="10"/>
        <color rgb="FF0070C0"/>
        <rFont val="Century Gothic"/>
        <family val="2"/>
        <scheme val="minor"/>
      </rPr>
      <t>210827 - R - Losinger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210828 - M1  HRS - VD</t>
    </r>
  </si>
  <si>
    <r>
      <t xml:space="preserve">Mehdi vacances
Esteban disponible dès 10h00
</t>
    </r>
    <r>
      <rPr>
        <sz val="10"/>
        <color rgb="FF0070C0"/>
        <rFont val="Century Gothic"/>
        <family val="2"/>
        <scheme val="minor"/>
      </rPr>
      <t xml:space="preserve">210829 - R - A. Widmer - SO
</t>
    </r>
  </si>
  <si>
    <r>
      <t xml:space="preserve">Mehdi vacances
Arrivée Mades PO 2791 
</t>
    </r>
    <r>
      <rPr>
        <sz val="10"/>
        <color rgb="FF7030A0"/>
        <rFont val="Century Gothic"/>
        <family val="2"/>
        <scheme val="minor"/>
      </rPr>
      <t>210832 - C - Steiner
210822 - C - Ed. Perrillat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210821 - R - Avesco Rent - BE</t>
    </r>
  </si>
  <si>
    <r>
      <t xml:space="preserve">Mehdi vacances
</t>
    </r>
    <r>
      <rPr>
        <sz val="10"/>
        <color rgb="FF7030A0"/>
        <rFont val="Century Gothic"/>
        <family val="2"/>
        <scheme val="minor"/>
      </rPr>
      <t>210833 - C - Ed. Perrillat
210724 - C - Equipements Pro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210835 - C - Orllati</t>
    </r>
  </si>
  <si>
    <r>
      <t xml:space="preserve">Mehdi vacances
</t>
    </r>
    <r>
      <rPr>
        <sz val="10"/>
        <color rgb="FF00B050"/>
        <rFont val="Century Gothic"/>
        <family val="2"/>
        <scheme val="minor"/>
      </rPr>
      <t>210710 - R - A.Repond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210839 - C - Ed. Perillat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210840 - C - Anamed</t>
    </r>
  </si>
  <si>
    <t>Lundi du Jeûne - Férié</t>
  </si>
  <si>
    <r>
      <t xml:space="preserve">Mehdi vacances
</t>
    </r>
    <r>
      <rPr>
        <sz val="10"/>
        <color rgb="FF0070C0"/>
        <rFont val="Century Gothic"/>
        <family val="2"/>
        <scheme val="minor"/>
      </rPr>
      <t>210826 - R - Erni Gartenbau - TG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210836 - C - Marti Constr.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210843 - L - Ferroflex/Walo - VD</t>
    </r>
  </si>
  <si>
    <r>
      <t xml:space="preserve">Mehdi vacances
</t>
    </r>
    <r>
      <rPr>
        <sz val="10"/>
        <color rgb="FF00B050"/>
        <rFont val="Century Gothic"/>
        <family val="2"/>
        <scheme val="minor"/>
      </rPr>
      <t>210814 - L - SCI Constr.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FT777 - L - Losinger Marazzi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210847 - C - Anamed</t>
    </r>
  </si>
  <si>
    <r>
      <t xml:space="preserve">Mehdi vacances
</t>
    </r>
    <r>
      <rPr>
        <sz val="10"/>
        <color rgb="FF0070C0"/>
        <rFont val="Century Gothic"/>
        <family val="2"/>
        <scheme val="minor"/>
      </rPr>
      <t>210794 - R - Frutiger - BE</t>
    </r>
  </si>
  <si>
    <r>
      <t xml:space="preserve">Mehdi vacances
Gabriel absent
</t>
    </r>
    <r>
      <rPr>
        <sz val="10"/>
        <color rgb="FF0070C0"/>
        <rFont val="Century Gothic"/>
        <family val="2"/>
        <scheme val="minor"/>
      </rPr>
      <t>210853 R - A.Widmer - VS</t>
    </r>
    <r>
      <rPr>
        <sz val="10"/>
        <color theme="1" tint="0.249977111117893"/>
        <rFont val="Century Gothic"/>
        <family val="2"/>
        <scheme val="minor"/>
      </rPr>
      <t xml:space="preserve"> DPD
</t>
    </r>
    <r>
      <rPr>
        <sz val="10"/>
        <color rgb="FFFFC000"/>
        <rFont val="Century Gothic"/>
        <family val="2"/>
        <scheme val="minor"/>
      </rPr>
      <t>210845 - TAM - Ph.Langel - NE</t>
    </r>
  </si>
  <si>
    <r>
      <rPr>
        <sz val="10"/>
        <color theme="1"/>
        <rFont val="Century Gothic"/>
        <family val="2"/>
        <scheme val="minor"/>
      </rPr>
      <t>Arrivage Vestar</t>
    </r>
    <r>
      <rPr>
        <sz val="10"/>
        <color rgb="FF7030A0"/>
        <rFont val="Century Gothic"/>
        <family val="2"/>
        <scheme val="minor"/>
      </rPr>
      <t xml:space="preserve">
210859 - C - Frutiger Vaud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210861 - C - Laurent Membrez</t>
    </r>
  </si>
  <si>
    <r>
      <t xml:space="preserve">Esteban vacances
</t>
    </r>
    <r>
      <rPr>
        <sz val="10"/>
        <color rgb="FFFF0000"/>
        <rFont val="Century Gothic"/>
        <family val="2"/>
        <scheme val="minor"/>
      </rPr>
      <t>210867 - M2 - Losinger - VD</t>
    </r>
  </si>
  <si>
    <r>
      <t xml:space="preserve">210849 - R - Steiner - GE  </t>
    </r>
    <r>
      <rPr>
        <sz val="10"/>
        <color rgb="FF002060"/>
        <rFont val="Century Gothic"/>
        <family val="2"/>
        <scheme val="minor"/>
      </rPr>
      <t>DPD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210855 - L - Induni - GE
FT779 - L - Perrin Frères - GE
</t>
    </r>
    <r>
      <rPr>
        <sz val="10"/>
        <color rgb="FF7030A0"/>
        <rFont val="Century Gothic"/>
        <family val="2"/>
        <scheme val="minor"/>
      </rPr>
      <t>210860 - C - Walo Bertschinger
210848 - C - Anamed</t>
    </r>
    <r>
      <rPr>
        <sz val="10"/>
        <color rgb="FF00B050"/>
        <rFont val="Century Gothic"/>
        <family val="2"/>
        <scheme val="minor"/>
      </rPr>
      <t xml:space="preserve">
210716 - L - Implenia - GE
</t>
    </r>
    <r>
      <rPr>
        <sz val="10"/>
        <color rgb="FF7030A0"/>
        <rFont val="Century Gothic"/>
        <family val="2"/>
        <scheme val="minor"/>
      </rPr>
      <t xml:space="preserve">210831 - C - Avesco Rent 
</t>
    </r>
    <r>
      <rPr>
        <sz val="10"/>
        <color rgb="FF0070C0"/>
        <rFont val="Century Gothic"/>
        <family val="2"/>
        <scheme val="minor"/>
      </rPr>
      <t xml:space="preserve">210862 - R - Laurent Membrez - VD
</t>
    </r>
    <r>
      <rPr>
        <i/>
        <sz val="10"/>
        <color rgb="FFFFC000"/>
        <rFont val="Century Gothic"/>
        <family val="2"/>
        <scheme val="minor"/>
      </rPr>
      <t>210856 - S - Reido/Stockenhof - ZH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</si>
  <si>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Esteban vacances
Sandra vacances
Lavage camion et remorque
2h à dispo pour Mehdi
</t>
    </r>
    <r>
      <rPr>
        <sz val="10"/>
        <color rgb="FFFF0000"/>
        <rFont val="Century Gothic"/>
        <family val="2"/>
        <scheme val="minor"/>
      </rPr>
      <t>210830 - M1 - Orllati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210872 - R - Induni - GE</t>
    </r>
  </si>
  <si>
    <r>
      <t xml:space="preserve">210831 - R - Avesco Rent - BE
</t>
    </r>
    <r>
      <rPr>
        <sz val="10"/>
        <color rgb="FF00B050"/>
        <rFont val="Century Gothic"/>
        <family val="2"/>
        <scheme val="minor"/>
      </rPr>
      <t xml:space="preserve">210735 - L - Réno - VD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</si>
  <si>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 xml:space="preserve">210838 - M2 - HRS - VD!
</t>
    </r>
    <r>
      <rPr>
        <sz val="10"/>
        <rFont val="Century Gothic"/>
        <family val="2"/>
        <scheme val="minor"/>
      </rPr>
      <t>Monter panneau - M2 - Jura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210851 - C - AD Expert. Automobiles
210866 - C - ZED Logistique
210873 - C - A. Hadorn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210869 - R - Camandona - VD</t>
    </r>
  </si>
  <si>
    <r>
      <t xml:space="preserve">
Sandra vacances
</t>
    </r>
    <r>
      <rPr>
        <sz val="10"/>
        <color rgb="FFFFC000"/>
        <rFont val="Century Gothic"/>
        <family val="2"/>
        <scheme val="minor"/>
      </rPr>
      <t>210856 - S - Reido/Stockenhof - ZH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210870 - M2 - B-Sharpe - GE
210871 - M2 - B-Sharpe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FT780 - M2 - Promerka Suisse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210877 - C - Anamed</t>
    </r>
  </si>
  <si>
    <r>
      <t xml:space="preserve">
Sandra vacances
</t>
    </r>
    <r>
      <rPr>
        <sz val="10"/>
        <color rgb="FF00B050"/>
        <rFont val="Century Gothic"/>
        <family val="2"/>
        <scheme val="minor"/>
      </rPr>
      <t xml:space="preserve">210878 - L - Frutiger - VD
</t>
    </r>
    <r>
      <rPr>
        <sz val="10"/>
        <color rgb="FF0070C0"/>
        <rFont val="Century Gothic"/>
        <family val="2"/>
        <scheme val="minor"/>
      </rPr>
      <t>210880 - R - Birchmeier - ZH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210882 - C - Tille</t>
    </r>
  </si>
  <si>
    <r>
      <t xml:space="preserve">Dîner Promerka
Sandra vacances
Déchetterie
Lavage camionnette et remorque
</t>
    </r>
    <r>
      <rPr>
        <sz val="10"/>
        <color rgb="FF7030A0"/>
        <rFont val="Century Gothic"/>
        <family val="2"/>
        <scheme val="minor"/>
      </rPr>
      <t>210864/210865 - C - Stup Ministries!
210891 - C - Perrin Frères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210881 - M1 - Germanier - VD
N210700 - M1 - Induni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210674 - R - Riedo - FR
210885 - R - Antiglio - FR
210886 - R - Belloni - GE
210890 - R - Constr. Perret - GE</t>
    </r>
  </si>
  <si>
    <r>
      <t xml:space="preserve">Gabriel absent
</t>
    </r>
    <r>
      <rPr>
        <sz val="10"/>
        <color rgb="FFFF0000"/>
        <rFont val="Century Gothic"/>
        <family val="2"/>
        <scheme val="minor"/>
      </rPr>
      <t xml:space="preserve">N210687/FT762 - M2 - Komelec - VD
</t>
    </r>
    <r>
      <rPr>
        <sz val="10"/>
        <color rgb="FF0070C0"/>
        <rFont val="Century Gothic"/>
        <family val="2"/>
        <scheme val="minor"/>
      </rPr>
      <t>210894 - R - Birchmeier - AG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</si>
  <si>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Sandra vacances
</t>
    </r>
    <r>
      <rPr>
        <sz val="10"/>
        <color rgb="FF00B050"/>
        <rFont val="Century Gothic"/>
        <family val="2"/>
        <scheme val="minor"/>
      </rPr>
      <t>210791 - L - Pizzera Poletti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210887 - L - Ferroflex - VD
210888 - L - Ferroflex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210892 - R - Birchmeier - AG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210895</t>
    </r>
    <r>
      <rPr>
        <sz val="10"/>
        <color theme="1" tint="0.249977111117893"/>
        <rFont val="Century Gothic"/>
        <family val="2"/>
        <scheme val="minor"/>
      </rPr>
      <t xml:space="preserve"> - </t>
    </r>
    <r>
      <rPr>
        <sz val="10"/>
        <color rgb="FF7030A0"/>
        <rFont val="Century Gothic"/>
        <family val="2"/>
        <scheme val="minor"/>
      </rPr>
      <t>C - Implenia</t>
    </r>
  </si>
  <si>
    <r>
      <t xml:space="preserve">Gabriel absent7h30 - </t>
    </r>
    <r>
      <rPr>
        <b/>
        <sz val="10"/>
        <color theme="1" tint="0.249977111117893"/>
        <rFont val="Century Gothic"/>
        <family val="2"/>
        <scheme val="minor"/>
      </rPr>
      <t>Camionnette au garage Di Dio à Crissier
Chercher canionnette de loc. Europcar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210883 - L - Cons. MSC - VD!
210898 - L - Ledixa - VD</t>
    </r>
  </si>
  <si>
    <r>
      <t xml:space="preserve">Gabriel absent
</t>
    </r>
    <r>
      <rPr>
        <b/>
        <sz val="10"/>
        <color theme="1" tint="0.249977111117893"/>
        <rFont val="Century Gothic"/>
        <family val="2"/>
        <scheme val="minor"/>
      </rPr>
      <t xml:space="preserve">Camionnette au garage Di Dio à Crissier
</t>
    </r>
    <r>
      <rPr>
        <sz val="10"/>
        <color rgb="FF0070C0"/>
        <rFont val="Century Gothic"/>
        <family val="2"/>
        <scheme val="minor"/>
      </rPr>
      <t xml:space="preserve">210896 - R - Losinger - GE
210903 - R - Implenia - GE
</t>
    </r>
    <r>
      <rPr>
        <sz val="10"/>
        <color rgb="FF7030A0"/>
        <rFont val="Century Gothic"/>
        <family val="2"/>
        <scheme val="minor"/>
      </rPr>
      <t>210907 - C - Marti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</si>
  <si>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Jeûne Genevois 
Lavage camionnette? 
</t>
    </r>
    <r>
      <rPr>
        <sz val="10"/>
        <color rgb="FF7030A0"/>
        <rFont val="Century Gothic"/>
        <family val="2"/>
        <scheme val="minor"/>
      </rPr>
      <t xml:space="preserve">210910 - C - Equipements Pro
</t>
    </r>
    <r>
      <rPr>
        <sz val="10"/>
        <color rgb="FF00B050"/>
        <rFont val="Century Gothic"/>
        <family val="2"/>
        <scheme val="minor"/>
      </rPr>
      <t>210904/FT783 - L - Ferroflex/Walo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</si>
  <si>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t xml:space="preserve">
210914 - R - Antiglio - FR
210857 - R - D. Gassmann - FR
210908 - L - Riedo - FR</t>
  </si>
  <si>
    <r>
      <rPr>
        <sz val="10"/>
        <color rgb="FFFF0000"/>
        <rFont val="Century Gothic"/>
        <family val="2"/>
        <scheme val="minor"/>
      </rPr>
      <t xml:space="preserve">210884 - M1 - Cern - GE!
210915/FT784 - M1 - B-Sharpe - GE
</t>
    </r>
    <r>
      <rPr>
        <sz val="10"/>
        <color rgb="FF00B050"/>
        <rFont val="Century Gothic"/>
        <family val="2"/>
        <scheme val="minor"/>
      </rPr>
      <t xml:space="preserve">210913 - L - C.D. Orlando - GE
</t>
    </r>
  </si>
  <si>
    <t>FT666/210063/210698 - L - AC Immune - VD
210921 - L - JPF - FR
210922 - L - Grisoni - FR</t>
  </si>
  <si>
    <r>
      <t xml:space="preserve">210807 - L - Leclanché - VD
SAV 786 Quincaillerie du Léman
210927 - L - Consortium MSC - VD
</t>
    </r>
    <r>
      <rPr>
        <sz val="10"/>
        <rFont val="Century Gothic"/>
        <family val="2"/>
        <scheme val="minor"/>
      </rPr>
      <t>Déchetterie</t>
    </r>
  </si>
  <si>
    <r>
      <rPr>
        <sz val="10"/>
        <color rgb="FF00B050"/>
        <rFont val="Century Gothic"/>
        <family val="2"/>
        <scheme val="minor"/>
      </rPr>
      <t xml:space="preserve">210932 -L - Implenia
210932 - L - Const. Perret
</t>
    </r>
    <r>
      <rPr>
        <sz val="10"/>
        <rFont val="Century Gothic"/>
        <family val="2"/>
        <scheme val="minor"/>
      </rPr>
      <t xml:space="preserve">Déménagement - </t>
    </r>
    <r>
      <rPr>
        <sz val="10"/>
        <color rgb="FFFF0000"/>
        <rFont val="Century Gothic"/>
        <family val="2"/>
        <scheme val="minor"/>
      </rPr>
      <t>210924 - M2 -  Losinger - GE-VD
210928 - M2 - Losinger - VD</t>
    </r>
    <r>
      <rPr>
        <sz val="10"/>
        <color rgb="FF0070C0"/>
        <rFont val="Century Gothic"/>
        <family val="2"/>
        <scheme val="minor"/>
      </rPr>
      <t xml:space="preserve">
210852 - R - A. Widmer - SO!
210897 - R - Cons. CUYC</t>
    </r>
  </si>
  <si>
    <t>210802 - M4 - Fagsi - AG</t>
  </si>
  <si>
    <t>210906 - M2 - Steiner - VD</t>
  </si>
  <si>
    <r>
      <t xml:space="preserve">
</t>
    </r>
    <r>
      <rPr>
        <sz val="10"/>
        <rFont val="Century Gothic"/>
        <family val="2"/>
        <scheme val="minor"/>
      </rPr>
      <t>Déménagement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color rgb="FFFF0000"/>
        <rFont val="Century Gothic"/>
        <family val="2"/>
        <scheme val="minor"/>
      </rPr>
      <t>- 210924 - M2 -  Losinger - GE-VD</t>
    </r>
    <r>
      <rPr>
        <sz val="10"/>
        <color rgb="FF00B050"/>
        <rFont val="Century Gothic"/>
        <family val="2"/>
        <scheme val="minor"/>
      </rPr>
      <t xml:space="preserve">
210936 - L - Ferroflex - VD
</t>
    </r>
    <r>
      <rPr>
        <sz val="10"/>
        <color rgb="FFD5D50B"/>
        <rFont val="Century Gothic"/>
        <family val="2"/>
        <scheme val="minor"/>
      </rPr>
      <t xml:space="preserve">210905 - R - Jäggi - ZU
210930 - R - Baltensperger
</t>
    </r>
    <r>
      <rPr>
        <sz val="10"/>
        <color theme="1"/>
        <rFont val="Century Gothic"/>
        <family val="2"/>
        <scheme val="minor"/>
      </rPr>
      <t>Récup. 2896 - LANDI</t>
    </r>
  </si>
  <si>
    <r>
      <t xml:space="preserve">210901 - Récuperation - Cern - GE!
</t>
    </r>
    <r>
      <rPr>
        <sz val="10"/>
        <color rgb="FF00B0F0"/>
        <rFont val="Century Gothic"/>
        <family val="2"/>
        <scheme val="minor"/>
      </rPr>
      <t xml:space="preserve">210938 - R - Dénériaz </t>
    </r>
    <r>
      <rPr>
        <sz val="10"/>
        <color rgb="FF00B050"/>
        <rFont val="Century Gothic"/>
        <family val="2"/>
        <scheme val="minor"/>
      </rPr>
      <t xml:space="preserve">
210945 - L - HRS
</t>
    </r>
    <r>
      <rPr>
        <sz val="10"/>
        <color theme="1"/>
        <rFont val="Century Gothic"/>
        <family val="2"/>
        <scheme val="minor"/>
      </rPr>
      <t xml:space="preserve">
Prép 210802 - Fagsi</t>
    </r>
  </si>
  <si>
    <r>
      <t xml:space="preserve">210802 - M4 - Fagsi - AG
</t>
    </r>
    <r>
      <rPr>
        <sz val="10"/>
        <color rgb="FF0070C0"/>
        <rFont val="Century Gothic"/>
        <family val="2"/>
        <scheme val="minor"/>
      </rPr>
      <t xml:space="preserve">210802 - R - Fagsi (4 palettes)
210926 - L - Marti - VD (dès 06h30)
FT 788 Con. MSC
</t>
    </r>
    <r>
      <rPr>
        <sz val="10"/>
        <color theme="1"/>
        <rFont val="Century Gothic"/>
        <family val="2"/>
        <scheme val="minor"/>
      </rPr>
      <t>Achats Prodega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ARRIVEE Mades TRUCK 2805+</t>
    </r>
  </si>
  <si>
    <t>210941 - M - Riedo
210802 - M2 - Fagsi - AG</t>
  </si>
  <si>
    <r>
      <t xml:space="preserve">210802 - M4 - Fagsi - AG
</t>
    </r>
    <r>
      <rPr>
        <sz val="10"/>
        <color rgb="FF7030A0"/>
        <rFont val="Century Gothic"/>
        <family val="2"/>
        <scheme val="minor"/>
      </rPr>
      <t xml:space="preserve">210956 - C - Pizzera-Poletti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210802 - R - Fagsi
210677 - R - Frutiger
</t>
    </r>
  </si>
  <si>
    <r>
      <t xml:space="preserve">210943 - M2 - Steiner - VD
210925 - M - Orllati - VD
</t>
    </r>
    <r>
      <rPr>
        <sz val="10"/>
        <color rgb="FF0070C0"/>
        <rFont val="Century Gothic"/>
        <family val="2"/>
        <scheme val="minor"/>
      </rPr>
      <t>210954 - R - Maulini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210784 - L - Induni</t>
    </r>
  </si>
  <si>
    <r>
      <t xml:space="preserve">210802 - M4 - Fagsi - AG
</t>
    </r>
    <r>
      <rPr>
        <sz val="10"/>
        <color rgb="FF7030A0"/>
        <rFont val="Century Gothic"/>
        <family val="2"/>
        <scheme val="minor"/>
      </rPr>
      <t xml:space="preserve">210968 - C - Orllati 
</t>
    </r>
    <r>
      <rPr>
        <sz val="10"/>
        <color rgb="FF0070C0"/>
        <rFont val="Century Gothic"/>
        <family val="2"/>
        <scheme val="minor"/>
      </rPr>
      <t>210964 - R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210957 - R - Birchmeier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210961 - R - Avesco Rent</t>
    </r>
    <r>
      <rPr>
        <sz val="10"/>
        <color rgb="FFFF0000"/>
        <rFont val="Century Gothic"/>
        <family val="2"/>
        <scheme val="minor"/>
      </rPr>
      <t xml:space="preserve">
Déchetterie</t>
    </r>
  </si>
  <si>
    <r>
      <t xml:space="preserve">210899 - L - Nesol - VD!
210850 - L - Millennium - VD
210784 - L - Induni
</t>
    </r>
    <r>
      <rPr>
        <sz val="10"/>
        <color rgb="FF0070C0"/>
        <rFont val="Century Gothic"/>
        <family val="2"/>
        <scheme val="minor"/>
      </rPr>
      <t>210909 - R - Steiner</t>
    </r>
    <r>
      <rPr>
        <sz val="10"/>
        <color rgb="FF00B050"/>
        <rFont val="Century Gothic"/>
        <family val="2"/>
        <scheme val="minor"/>
      </rPr>
      <t xml:space="preserve">
</t>
    </r>
    <r>
      <rPr>
        <i/>
        <sz val="10"/>
        <color theme="1"/>
        <rFont val="Century Gothic"/>
        <family val="2"/>
        <scheme val="minor"/>
      </rPr>
      <t xml:space="preserve">Chgmt camion </t>
    </r>
    <r>
      <rPr>
        <i/>
        <sz val="10"/>
        <color rgb="FFFF0000"/>
        <rFont val="Century Gothic"/>
        <family val="2"/>
        <scheme val="minor"/>
      </rPr>
      <t xml:space="preserve">210909 - M2 - Steiner
</t>
    </r>
  </si>
  <si>
    <t>210955 - M2 - Grisoni à 7h15</t>
  </si>
  <si>
    <r>
      <t xml:space="preserve">210909 - M3 - Steiner - ZH!
</t>
    </r>
    <r>
      <rPr>
        <sz val="10"/>
        <color rgb="FF0070C0"/>
        <rFont val="Century Gothic"/>
        <family val="2"/>
        <scheme val="minor"/>
      </rPr>
      <t xml:space="preserve">210972 - R - Sem. Motiv. - VS </t>
    </r>
    <r>
      <rPr>
        <sz val="10"/>
        <color theme="1"/>
        <rFont val="Century Gothic"/>
        <family val="2"/>
        <scheme val="minor"/>
      </rPr>
      <t>DPD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210978 - R - HRS - VD </t>
    </r>
    <r>
      <rPr>
        <sz val="10"/>
        <rFont val="Century Gothic"/>
        <family val="2"/>
        <scheme val="minor"/>
      </rPr>
      <t>DPD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210977 - R - Perrin - VD</t>
    </r>
  </si>
  <si>
    <r>
      <t xml:space="preserve">210965 - L - Scrasa
210966 - L - Losinger
210973 - L - Const. Perret
210983 - L - Loxam - GE
</t>
    </r>
    <r>
      <rPr>
        <sz val="10"/>
        <color rgb="FFFF0000"/>
        <rFont val="Century Gothic"/>
        <family val="2"/>
        <scheme val="minor"/>
      </rPr>
      <t>210940 - M1 - Orllati - VD</t>
    </r>
    <r>
      <rPr>
        <sz val="10"/>
        <color rgb="FF00B050"/>
        <rFont val="Century Gothic"/>
        <family val="2"/>
        <scheme val="minor"/>
      </rPr>
      <t xml:space="preserve">
210973 - L - Perrin (Lausanne)
210784 - L - Induni 
</t>
    </r>
    <r>
      <rPr>
        <sz val="10"/>
        <color rgb="FF0070C0"/>
        <rFont val="Century Gothic"/>
        <family val="2"/>
        <scheme val="minor"/>
      </rPr>
      <t xml:space="preserve">210978 - R - HRS - VD
210976 - R - Y. Linder - VD </t>
    </r>
    <r>
      <rPr>
        <sz val="10"/>
        <rFont val="Century Gothic"/>
        <family val="2"/>
        <scheme val="minor"/>
      </rPr>
      <t xml:space="preserve">PTT
</t>
    </r>
    <r>
      <rPr>
        <sz val="10"/>
        <color rgb="FF0070C0"/>
        <rFont val="Century Gothic"/>
        <family val="2"/>
        <scheme val="minor"/>
      </rPr>
      <t>FT793 - R - Steiner - ZH</t>
    </r>
    <r>
      <rPr>
        <sz val="10"/>
        <rFont val="Century Gothic"/>
        <family val="2"/>
        <scheme val="minor"/>
      </rPr>
      <t xml:space="preserve"> PTT</t>
    </r>
    <r>
      <rPr>
        <sz val="10"/>
        <color rgb="FF00B050"/>
        <rFont val="Century Gothic"/>
        <family val="2"/>
        <scheme val="minor"/>
      </rPr>
      <t xml:space="preserve">
210980 - L - Frutiger - VD</t>
    </r>
  </si>
  <si>
    <r>
      <t xml:space="preserve">210212 - M2 - Dumas (mit Esteban)
FT 774 - Dumas
</t>
    </r>
    <r>
      <rPr>
        <sz val="10"/>
        <color rgb="FF00B050"/>
        <rFont val="Century Gothic"/>
        <family val="2"/>
        <scheme val="minor"/>
      </rPr>
      <t>210988 - L - Implenia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210982 - C - Equipements Pro
210995 - C - Laurent Membrez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210987 - R - A. Widmer - BE</t>
    </r>
  </si>
  <si>
    <t>210962 - M1 - Riedo - FR
210909 - M2 - Steiner - ZH!</t>
  </si>
  <si>
    <r>
      <rPr>
        <sz val="10"/>
        <color theme="1"/>
        <rFont val="Century Gothic"/>
        <family val="2"/>
        <scheme val="minor"/>
      </rPr>
      <t>Arrivage Hartnagel 10h00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210784 - L - Induni
211012 - L - Colas
______________________________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211004 - L - Ferroflex - VD
211008 - L - Jaquet - VD
210996 - L - Jaquet - VD
</t>
    </r>
  </si>
  <si>
    <r>
      <rPr>
        <sz val="10"/>
        <color theme="1"/>
        <rFont val="Century Gothic"/>
        <family val="2"/>
        <scheme val="minor"/>
      </rPr>
      <t>Arrivage Narbutas à 09h00</t>
    </r>
    <r>
      <rPr>
        <sz val="10"/>
        <color rgb="FF00B050"/>
        <rFont val="Century Gothic"/>
        <family val="2"/>
        <scheme val="minor"/>
      </rPr>
      <t xml:space="preserve">
210758 - L -Equip.Pro - VD (1+2/3)
210994 - L - Pury - VD
</t>
    </r>
    <r>
      <rPr>
        <sz val="10"/>
        <color rgb="FF0070C0"/>
        <rFont val="Century Gothic"/>
        <family val="2"/>
        <scheme val="minor"/>
      </rPr>
      <t>210669 – R - WL Bau
211013 – R - Birchmeier</t>
    </r>
  </si>
  <si>
    <r>
      <rPr>
        <sz val="10"/>
        <color rgb="FF0070C0"/>
        <rFont val="Century Gothic"/>
        <family val="2"/>
        <scheme val="minor"/>
      </rPr>
      <t>211020 - R - Birchmeier</t>
    </r>
    <r>
      <rPr>
        <sz val="10"/>
        <color rgb="FF00B050"/>
        <rFont val="Century Gothic"/>
        <family val="2"/>
        <scheme val="minor"/>
      </rPr>
      <t xml:space="preserve">
210758 - L -Equip.Pro - VD (1+2/3)
__________________________________
211006 - L - Implenia - GE
211010 - L - Implenia - GE
211005 - L - Ferroflex - GE
211018 - L - Induni - GE
</t>
    </r>
    <r>
      <rPr>
        <sz val="10"/>
        <color rgb="FFFF0000"/>
        <rFont val="Century Gothic"/>
        <family val="2"/>
        <scheme val="minor"/>
      </rPr>
      <t>N FT785 - M1 - Reno - VD</t>
    </r>
  </si>
  <si>
    <r>
      <rPr>
        <sz val="10"/>
        <color rgb="FF0070C0"/>
        <rFont val="Century Gothic"/>
        <family val="2"/>
        <scheme val="minor"/>
      </rPr>
      <t xml:space="preserve">210987 - R - A. Widmer
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210959 - C - DR Gab's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210991 - L - Millennium - VD
210993 - L - Dénériaz - VD
FT 791 - L -NESOL
</t>
    </r>
    <r>
      <rPr>
        <sz val="10"/>
        <color theme="1"/>
        <rFont val="Century Gothic"/>
        <family val="2"/>
        <scheme val="minor"/>
      </rPr>
      <t>Arrivage Mades à 13h30
Chercher palettes + déchetterie
Divers travaux au dépôt</t>
    </r>
  </si>
  <si>
    <t>210992 - L - Implenia - GE
210998 - L - Implenia - GE
210997 - L - Alpha Edification - GE
211007 - L - Grisoni
211002 - L - Riedo</t>
  </si>
  <si>
    <r>
      <t xml:space="preserve">211014 - M2- Steiner  - VD
210984 - M2 - Erne - VD 
</t>
    </r>
    <r>
      <rPr>
        <sz val="10"/>
        <color rgb="FF0070C0"/>
        <rFont val="Century Gothic"/>
        <family val="2"/>
        <scheme val="minor"/>
      </rPr>
      <t xml:space="preserve">210948 - R - Losinger - GE </t>
    </r>
    <r>
      <rPr>
        <sz val="10"/>
        <rFont val="Century Gothic"/>
        <family val="2"/>
        <scheme val="minor"/>
      </rPr>
      <t>PTT</t>
    </r>
  </si>
  <si>
    <r>
      <t xml:space="preserve">211027 - M1 - Orllati - VD
</t>
    </r>
    <r>
      <rPr>
        <sz val="10"/>
        <color theme="1"/>
        <rFont val="Century Gothic"/>
        <family val="2"/>
        <scheme val="minor"/>
      </rPr>
      <t xml:space="preserve">Chercher café
</t>
    </r>
    <r>
      <rPr>
        <sz val="10"/>
        <color rgb="FF00B050"/>
        <rFont val="Century Gothic"/>
        <family val="2"/>
        <scheme val="minor"/>
      </rPr>
      <t>211025 - L - HRS - VD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</si>
  <si>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Préparer mobilier d'occ. - Photos
</t>
    </r>
    <r>
      <rPr>
        <sz val="10"/>
        <color rgb="FF00B050"/>
        <rFont val="Century Gothic"/>
        <family val="2"/>
        <scheme val="minor"/>
      </rPr>
      <t xml:space="preserve">211026 - L - Frutiger - BE
211023 - L - Infra Tunnel - VD
</t>
    </r>
    <r>
      <rPr>
        <sz val="10"/>
        <color rgb="FF7030A0"/>
        <rFont val="Century Gothic"/>
        <family val="2"/>
        <scheme val="minor"/>
      </rPr>
      <t xml:space="preserve">211030 - C - Perin Frères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</si>
  <si>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
Changer canapé bureau
Chercher mobilier à Renens</t>
    </r>
    <r>
      <rPr>
        <sz val="10"/>
        <color rgb="FF00B050"/>
        <rFont val="Century Gothic"/>
        <family val="2"/>
        <scheme val="minor"/>
      </rPr>
      <t xml:space="preserve">
211031 - L - Piasio - GE
211028 - L - Belloni - GE
211033 - L - Scrasa - GE
</t>
    </r>
    <r>
      <rPr>
        <sz val="10"/>
        <color rgb="FFFF0000"/>
        <rFont val="Century Gothic"/>
        <family val="2"/>
        <scheme val="minor"/>
      </rPr>
      <t xml:space="preserve">FT797 - M1 - Mino - GE
</t>
    </r>
    <r>
      <rPr>
        <sz val="10"/>
        <rFont val="Century Gothic"/>
        <family val="2"/>
        <scheme val="minor"/>
      </rPr>
      <t>Rangement mob. d'occ.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211024 - R - E. Lauder - SZ
</t>
    </r>
    <r>
      <rPr>
        <sz val="10"/>
        <color rgb="FF00B050"/>
        <rFont val="Century Gothic"/>
        <family val="2"/>
        <scheme val="minor"/>
      </rPr>
      <t xml:space="preserve">211037 - L - Ferroflex - VD
</t>
    </r>
    <r>
      <rPr>
        <sz val="10"/>
        <color rgb="FFFF0000"/>
        <rFont val="Century Gothic"/>
        <family val="2"/>
        <scheme val="minor"/>
      </rPr>
      <t>FT795 - M1 - AMS - VD</t>
    </r>
  </si>
  <si>
    <r>
      <t xml:space="preserve">7h00 - Arrivage Mades
</t>
    </r>
    <r>
      <rPr>
        <sz val="10"/>
        <color rgb="FFFF0000"/>
        <rFont val="Century Gothic"/>
        <family val="2"/>
        <scheme val="minor"/>
      </rPr>
      <t>211016 - M1 - HRS - VD</t>
    </r>
  </si>
  <si>
    <r>
      <t xml:space="preserve">Déchetterie
</t>
    </r>
    <r>
      <rPr>
        <sz val="10"/>
        <color rgb="FFFF0000"/>
        <rFont val="Century Gothic"/>
        <family val="2"/>
        <scheme val="minor"/>
      </rPr>
      <t>211016 - M1 - HRS - VD</t>
    </r>
  </si>
  <si>
    <r>
      <t xml:space="preserve">
</t>
    </r>
    <r>
      <rPr>
        <sz val="10"/>
        <color rgb="FFFF0000"/>
        <rFont val="Century Gothic"/>
        <family val="2"/>
        <scheme val="minor"/>
      </rPr>
      <t>210874 - M1 - JM Sabet - GE</t>
    </r>
    <r>
      <rPr>
        <sz val="10"/>
        <color rgb="FF00B050"/>
        <rFont val="Century Gothic"/>
        <family val="2"/>
        <scheme val="minor"/>
      </rPr>
      <t xml:space="preserve">
211039 - L - Induni - GE
</t>
    </r>
  </si>
  <si>
    <r>
      <rPr>
        <sz val="10"/>
        <color rgb="FF00B050"/>
        <rFont val="Century Gothic"/>
        <family val="2"/>
        <scheme val="minor"/>
      </rPr>
      <t xml:space="preserve">FT789 - L - Dr. Gab's - VD </t>
    </r>
    <r>
      <rPr>
        <sz val="10"/>
        <rFont val="Century Gothic"/>
        <family val="2"/>
        <scheme val="minor"/>
      </rPr>
      <t xml:space="preserve">Gabriel
</t>
    </r>
    <r>
      <rPr>
        <sz val="10"/>
        <color rgb="FFFF0000"/>
        <rFont val="Century Gothic"/>
        <family val="2"/>
        <scheme val="minor"/>
      </rPr>
      <t xml:space="preserve">FT799 - M1 - Fagsi !! - SO
</t>
    </r>
    <r>
      <rPr>
        <sz val="10"/>
        <color rgb="FF00B050"/>
        <rFont val="Century Gothic"/>
        <family val="2"/>
        <scheme val="minor"/>
      </rPr>
      <t>211036 - L - KBAG - BL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</si>
  <si>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70C0"/>
        <rFont val="Century Gothic"/>
        <family val="2"/>
        <scheme val="minor"/>
      </rPr>
      <t>FT781 - R - A. Hadorn - NE</t>
    </r>
    <r>
      <rPr>
        <sz val="10"/>
        <color theme="1" tint="0.249977111117893"/>
        <rFont val="Century Gothic"/>
        <family val="2"/>
        <scheme val="minor"/>
      </rPr>
      <t xml:space="preserve"> DPD
</t>
    </r>
    <r>
      <rPr>
        <sz val="10"/>
        <color rgb="FF00B050"/>
        <rFont val="Century Gothic"/>
        <family val="2"/>
        <scheme val="minor"/>
      </rPr>
      <t xml:space="preserve">211043 - L - Cons. Parc Eolien - VD?
</t>
    </r>
    <r>
      <rPr>
        <sz val="10"/>
        <color theme="1" tint="0.249977111117893"/>
        <rFont val="Century Gothic"/>
        <family val="2"/>
        <scheme val="minor"/>
      </rPr>
      <t xml:space="preserve">Monter 17 chaises 
</t>
    </r>
  </si>
  <si>
    <t xml:space="preserve">SA        </t>
  </si>
  <si>
    <r>
      <rPr>
        <sz val="10"/>
        <color rgb="FFFF0000"/>
        <rFont val="Century Gothic"/>
        <family val="2"/>
        <scheme val="minor"/>
      </rPr>
      <t xml:space="preserve">211044 - M1 - B-Sharpe - GE
211041 - M1 - Paul Vaucher - VD
</t>
    </r>
    <r>
      <rPr>
        <sz val="10"/>
        <color rgb="FF7030A0"/>
        <rFont val="Century Gothic"/>
        <family val="2"/>
        <scheme val="minor"/>
      </rPr>
      <t xml:space="preserve">211051 - C - Dénériaz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Préparer mobilier pour photoshooting
Compléter liste mob. d'occasion</t>
    </r>
    <r>
      <rPr>
        <sz val="10"/>
        <color theme="1"/>
        <rFont val="Century Gothic"/>
        <family val="2"/>
        <scheme val="minor"/>
      </rPr>
      <t xml:space="preserve">
</t>
    </r>
  </si>
  <si>
    <t xml:space="preserve">Bilel en vacances
</t>
  </si>
  <si>
    <t xml:space="preserve">Bilel en vacances
Esteban disponible toute la semaine
</t>
  </si>
  <si>
    <r>
      <t xml:space="preserve">Bilel en vacances
</t>
    </r>
    <r>
      <rPr>
        <sz val="10"/>
        <color rgb="FF0070C0"/>
        <rFont val="Century Gothic"/>
        <family val="2"/>
        <scheme val="minor"/>
      </rPr>
      <t>211052 - R - JPF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211062 - C - Dénériaz
211050 - C - Bertholet et Mathys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211064  R - Cons. Parc Eolien - VD</t>
    </r>
  </si>
  <si>
    <r>
      <t xml:space="preserve">Bilel en vacances
</t>
    </r>
    <r>
      <rPr>
        <sz val="10"/>
        <color rgb="FF7030A0"/>
        <rFont val="Century Gothic"/>
        <family val="2"/>
        <scheme val="minor"/>
      </rPr>
      <t xml:space="preserve">211059 - C - T. Lentin
</t>
    </r>
    <r>
      <rPr>
        <sz val="10"/>
        <color rgb="FF0070C0"/>
        <rFont val="Century Gothic"/>
        <family val="2"/>
        <scheme val="minor"/>
      </rPr>
      <t xml:space="preserve">211063 - R - Knecht - BL </t>
    </r>
    <r>
      <rPr>
        <sz val="10"/>
        <color theme="1"/>
        <rFont val="Century Gothic"/>
        <family val="2"/>
        <scheme val="minor"/>
      </rPr>
      <t>DPD</t>
    </r>
    <r>
      <rPr>
        <sz val="10"/>
        <color rgb="FF0070C0"/>
        <rFont val="Century Gothic"/>
        <family val="2"/>
        <scheme val="minor"/>
      </rPr>
      <t xml:space="preserve">
FT800 - R - Estée Lauder </t>
    </r>
    <r>
      <rPr>
        <sz val="10"/>
        <color theme="1"/>
        <rFont val="Century Gothic"/>
        <family val="2"/>
        <scheme val="minor"/>
      </rPr>
      <t>DPD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FT 801 - L - Leclenché - VD </t>
    </r>
    <r>
      <rPr>
        <sz val="10"/>
        <rFont val="Century Gothic"/>
        <family val="2"/>
        <scheme val="minor"/>
      </rPr>
      <t>GG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</si>
  <si>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t xml:space="preserve">Bilel en vacances
</t>
  </si>
  <si>
    <r>
      <rPr>
        <sz val="10"/>
        <color rgb="FF00B050"/>
        <rFont val="Century Gothic"/>
        <family val="2"/>
        <scheme val="minor"/>
      </rPr>
      <t xml:space="preserve">N210902 - L - Losinger - GE
211065 - L - Implenia - GE
211067 - L - Orllati - GE
</t>
    </r>
    <r>
      <rPr>
        <sz val="10"/>
        <color rgb="FF7030A0"/>
        <rFont val="Century Gothic"/>
        <family val="2"/>
        <scheme val="minor"/>
      </rPr>
      <t xml:space="preserve">211058 - C - Startup Ministries
</t>
    </r>
    <r>
      <rPr>
        <sz val="10"/>
        <color rgb="FFFF0000"/>
        <rFont val="Century Gothic"/>
        <family val="2"/>
        <scheme val="minor"/>
      </rPr>
      <t>211072 - M1 - Orllati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FT796 - AC Immune - Livr. de 160 Mugs</t>
    </r>
  </si>
  <si>
    <r>
      <t xml:space="preserve">211047 - M2 - Jaquet - GE!
</t>
    </r>
    <r>
      <rPr>
        <sz val="10"/>
        <color rgb="FF7030A0"/>
        <rFont val="Century Gothic"/>
        <family val="2"/>
        <scheme val="minor"/>
      </rPr>
      <t xml:space="preserve">211054 - C - Perrin Frères 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</si>
  <si>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N210917 - L - Riedo - FR
211066 - L - Anliker - LU
211068 - L - Frutiger - SO
211075 - L - A. Widmer - SO
</t>
    </r>
  </si>
  <si>
    <r>
      <t xml:space="preserve">211071 - L - Grisonis - FR
211061 - L - Ropraz - FR
210810 - L - Leclanché - VD
211017 - L - Bollini - VD
</t>
    </r>
    <r>
      <rPr>
        <sz val="10"/>
        <rFont val="Century Gothic"/>
        <family val="2"/>
        <scheme val="minor"/>
      </rPr>
      <t xml:space="preserve">Dîner commun
</t>
    </r>
    <r>
      <rPr>
        <sz val="10"/>
        <color rgb="FF0070C0"/>
        <rFont val="Century Gothic"/>
        <family val="2"/>
        <scheme val="minor"/>
      </rPr>
      <t>211080 - R - Anliker - LU</t>
    </r>
    <r>
      <rPr>
        <sz val="10"/>
        <rFont val="Century Gothic"/>
        <family val="2"/>
        <scheme val="minor"/>
      </rPr>
      <t xml:space="preserve"> PTT
</t>
    </r>
    <r>
      <rPr>
        <sz val="10"/>
        <color rgb="FF00B050"/>
        <rFont val="Century Gothic"/>
        <family val="2"/>
        <scheme val="minor"/>
      </rPr>
      <t>211078- L - Marti - VD</t>
    </r>
  </si>
  <si>
    <r>
      <rPr>
        <sz val="10"/>
        <color rgb="FF0070C0"/>
        <rFont val="Century Gothic"/>
        <family val="2"/>
        <scheme val="minor"/>
      </rPr>
      <t>211082 - R - Anliker - ZH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211085 - C - Ed. Perillat</t>
    </r>
    <r>
      <rPr>
        <sz val="10"/>
        <color rgb="FF00B050"/>
        <rFont val="Century Gothic"/>
        <family val="2"/>
        <scheme val="minor"/>
      </rPr>
      <t xml:space="preserve">
211057 - L - Equip. Pro/Friderici - VD
211089 - L - Steiner - VD
</t>
    </r>
    <r>
      <rPr>
        <sz val="10"/>
        <color rgb="FFFF0000"/>
        <rFont val="Century Gothic"/>
        <family val="2"/>
        <scheme val="minor"/>
      </rPr>
      <t xml:space="preserve">210846 - M2 - HRS - VD
</t>
    </r>
  </si>
  <si>
    <r>
      <t xml:space="preserve">
</t>
    </r>
    <r>
      <rPr>
        <sz val="10"/>
        <rFont val="Century Gothic"/>
        <family val="2"/>
        <scheme val="minor"/>
      </rPr>
      <t>Arrivage Mades 2890
Arrivage Narbutas</t>
    </r>
    <r>
      <rPr>
        <sz val="10"/>
        <color rgb="FF00B050"/>
        <rFont val="Century Gothic"/>
        <family val="2"/>
        <scheme val="minor"/>
      </rPr>
      <t xml:space="preserve">
FT804 - L - Grisoini - FR
211084 - L - Riedo - FR
211095/FT753 - L - EMS Ch. Novalles - VD</t>
    </r>
  </si>
  <si>
    <r>
      <t xml:space="preserve">Déchetterie
Landi - roue pour diable
Prodega
</t>
    </r>
    <r>
      <rPr>
        <sz val="10"/>
        <color rgb="FF00B050"/>
        <rFont val="Century Gothic"/>
        <family val="2"/>
        <scheme val="minor"/>
      </rPr>
      <t>211074 - L - Equipements Pro - VD</t>
    </r>
    <r>
      <rPr>
        <sz val="10"/>
        <color rgb="FF7030A0"/>
        <rFont val="Century Gothic"/>
        <family val="2"/>
        <scheme val="minor"/>
      </rPr>
      <t xml:space="preserve">
211086 - C - Implenia
</t>
    </r>
    <r>
      <rPr>
        <sz val="10"/>
        <color rgb="FF00B050"/>
        <rFont val="Century Gothic"/>
        <family val="2"/>
        <scheme val="minor"/>
      </rPr>
      <t xml:space="preserve">FT802 - L - Implenia - VS
211076 - L - Dénériaz - VS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</si>
  <si>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211087 - L - Implenia - GE
211077 - L - Constr. Perret - GE
211092 - L - Ed Baud - GE
211094 - L - Ferroflex/Orllati - GE
</t>
    </r>
    <r>
      <rPr>
        <sz val="10"/>
        <color rgb="FF0070C0"/>
        <rFont val="Century Gothic"/>
        <family val="2"/>
        <scheme val="minor"/>
      </rPr>
      <t xml:space="preserve">211070 - R - Ideal Ressorts - TI
</t>
    </r>
    <r>
      <rPr>
        <sz val="10"/>
        <color rgb="FF7030A0"/>
        <rFont val="Century Gothic"/>
        <family val="2"/>
        <scheme val="minor"/>
      </rPr>
      <t>211079 - C - Ferroflex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</si>
  <si>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211097 - L - WL Bau - BE
</t>
    </r>
    <r>
      <rPr>
        <sz val="10"/>
        <color rgb="FFFF0000"/>
        <rFont val="Century Gothic"/>
        <family val="2"/>
        <scheme val="minor"/>
      </rPr>
      <t xml:space="preserve">N210939 - M1 - Orllati - VD
</t>
    </r>
    <r>
      <rPr>
        <sz val="10"/>
        <color rgb="FF00B050"/>
        <rFont val="Century Gothic"/>
        <family val="2"/>
        <scheme val="minor"/>
      </rPr>
      <t xml:space="preserve">211096 - L - Ferroflex/Walo - VD
211100 - L - Ferroflex/Orllati - VD
</t>
    </r>
    <r>
      <rPr>
        <sz val="10"/>
        <color rgb="FF7030A0"/>
        <rFont val="Century Gothic"/>
        <family val="2"/>
        <scheme val="minor"/>
      </rPr>
      <t>VC53 - C - Géraldine</t>
    </r>
  </si>
  <si>
    <r>
      <t xml:space="preserve">13h30 - RDV Franck Becker Sieber
</t>
    </r>
    <r>
      <rPr>
        <sz val="10"/>
        <color rgb="FF00B050"/>
        <rFont val="Century Gothic"/>
        <family val="2"/>
        <scheme val="minor"/>
      </rPr>
      <t xml:space="preserve">211102 - L - Marti - VD
211101 - L - Ferroflex/Orllati - GE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</si>
  <si>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t>Fermé
24.01 - 31.01.2022 Bilel et Esteban
sur projet Ameropa</t>
  </si>
  <si>
    <r>
      <rPr>
        <sz val="10"/>
        <color rgb="FF0070C0"/>
        <rFont val="Century Gothic"/>
        <family val="2"/>
        <scheme val="minor"/>
      </rPr>
      <t>211112 - R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211099 - L - Induni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211107 - L - Swissroc - GE
211110 - L - Ed. Baud - GE
211106 - L - Swissroc - VD
211109 - L - Colas - GE
211101 - L - Ferroflex/Orllati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FT808 - PTT - Ropraz - FR</t>
    </r>
  </si>
  <si>
    <r>
      <t xml:space="preserve">Préparation photoshooting
14h00 - Photoshooting!
</t>
    </r>
    <r>
      <rPr>
        <sz val="10"/>
        <color rgb="FF00B050"/>
        <rFont val="Century Gothic"/>
        <family val="2"/>
        <scheme val="minor"/>
      </rPr>
      <t>211104 - L - Frutiger/Greuter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211105 - C - Anamed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</si>
  <si>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211098 - L - Grisoni - FR!
211108 - L - WL Bau - BE!
211120 - l - Pizzera Poletti - VD
</t>
    </r>
    <r>
      <rPr>
        <sz val="10"/>
        <color rgb="FF7030A0"/>
        <rFont val="Century Gothic"/>
        <family val="2"/>
        <scheme val="minor"/>
      </rPr>
      <t xml:space="preserve">211118 - C - Gétaz-Miauton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211103 - C - Marti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</si>
  <si>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211090 - L - Porr Suisse - NE
211111 - L - WL Bau - NE
</t>
    </r>
    <r>
      <rPr>
        <sz val="10"/>
        <color rgb="FFFFC000"/>
        <rFont val="Century Gothic"/>
        <family val="2"/>
        <scheme val="minor"/>
      </rPr>
      <t>FT8007 - TAM - Ideal Ressorts - TI</t>
    </r>
    <r>
      <rPr>
        <sz val="1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211123 - C - Equipements Pro</t>
    </r>
  </si>
  <si>
    <r>
      <rPr>
        <sz val="10"/>
        <rFont val="Century Gothic"/>
        <family val="2"/>
        <scheme val="minor"/>
      </rPr>
      <t xml:space="preserve">7h00 - Esteban au dépôt
7h00 - Arrivage Mades 2909 
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</si>
  <si>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absent
</t>
    </r>
    <r>
      <rPr>
        <sz val="10"/>
        <color rgb="FFFF0000"/>
        <rFont val="Century Gothic"/>
        <family val="2"/>
        <scheme val="minor"/>
      </rPr>
      <t>210916/FT803 - M1 - Steiner - ZH</t>
    </r>
  </si>
  <si>
    <r>
      <rPr>
        <b/>
        <sz val="10"/>
        <rFont val="Century Gothic"/>
        <family val="2"/>
        <scheme val="minor"/>
      </rPr>
      <t>13h30 Garage Changement pneu</t>
    </r>
    <r>
      <rPr>
        <sz val="10"/>
        <color rgb="FF7030A0"/>
        <rFont val="Century Gothic"/>
        <family val="2"/>
        <scheme val="minor"/>
      </rPr>
      <t xml:space="preserve">
VC 51 - C - M. Kamel 
</t>
    </r>
    <r>
      <rPr>
        <sz val="10"/>
        <color rgb="FF00B050"/>
        <rFont val="Century Gothic"/>
        <family val="2"/>
        <scheme val="minor"/>
      </rPr>
      <t>211046 - L - Riedo - FR!
211136 - L - Boxplay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211117 - M1 - Erne - VD!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Esteban absent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</si>
  <si>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!Esteban absent</t>
    </r>
    <r>
      <rPr>
        <sz val="10"/>
        <color rgb="FF00B050"/>
        <rFont val="Century Gothic"/>
        <family val="2"/>
        <scheme val="minor"/>
      </rPr>
      <t xml:space="preserve">
211130/211040/210985 - L - Induni - GE
</t>
    </r>
    <r>
      <rPr>
        <sz val="10"/>
        <color rgb="FF0070C0"/>
        <rFont val="Century Gothic"/>
        <family val="2"/>
        <scheme val="minor"/>
      </rPr>
      <t>211124 - R - Cons.Gottardo - TI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211139 - C - Marti 
</t>
    </r>
    <r>
      <rPr>
        <sz val="10"/>
        <color rgb="FFFF0000"/>
        <rFont val="Century Gothic"/>
        <family val="2"/>
        <scheme val="minor"/>
      </rPr>
      <t>211038 - M1 - Implenia - VD
210944 - M1 - Orllati - VD</t>
    </r>
  </si>
  <si>
    <r>
      <rPr>
        <sz val="10"/>
        <rFont val="Century Gothic"/>
        <family val="2"/>
        <scheme val="minor"/>
      </rPr>
      <t xml:space="preserve">7h00 Arrivage Mades
</t>
    </r>
    <r>
      <rPr>
        <sz val="10"/>
        <color rgb="FFFF0000"/>
        <rFont val="Century Gothic"/>
        <family val="2"/>
        <scheme val="minor"/>
      </rPr>
      <t xml:space="preserve">FT811 - M2 - Showroom - VD 
</t>
    </r>
    <r>
      <rPr>
        <sz val="10"/>
        <rFont val="Century Gothic"/>
        <family val="2"/>
        <scheme val="minor"/>
      </rPr>
      <t>commande N 2932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</si>
  <si>
    <r>
      <rPr>
        <sz val="10"/>
        <color rgb="FF7030A0"/>
        <rFont val="Century Gothic"/>
        <family val="2"/>
        <scheme val="minor"/>
      </rPr>
      <t xml:space="preserve">211147 -  Marti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211144 - Sola Didact (1/2)</t>
    </r>
    <r>
      <rPr>
        <sz val="10"/>
        <color rgb="FFFF0000"/>
        <rFont val="Century Gothic"/>
        <family val="2"/>
        <scheme val="minor"/>
      </rPr>
      <t xml:space="preserve">
FT811 - M2 - Showroom - VD 
</t>
    </r>
    <r>
      <rPr>
        <sz val="10"/>
        <rFont val="Century Gothic"/>
        <family val="2"/>
        <scheme val="minor"/>
      </rPr>
      <t>commande N 2932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211143 - R - Riedo/Jura Cem. - AG
</t>
    </r>
    <r>
      <rPr>
        <sz val="10"/>
        <rFont val="Century Gothic"/>
        <family val="2"/>
        <scheme val="minor"/>
      </rPr>
      <t xml:space="preserve">Déchetterie 
Rangement dépôts </t>
    </r>
  </si>
  <si>
    <r>
      <t xml:space="preserve">211145 - M1 - AC Immune - VD
</t>
    </r>
    <r>
      <rPr>
        <sz val="10"/>
        <color rgb="FF00B050"/>
        <rFont val="Century Gothic"/>
        <family val="2"/>
        <scheme val="minor"/>
      </rPr>
      <t xml:space="preserve">211142 - L - Colas - VD
211148 - L - Marti - VD
</t>
    </r>
    <r>
      <rPr>
        <sz val="10"/>
        <color rgb="FFFF0000"/>
        <rFont val="Century Gothic"/>
        <family val="2"/>
        <scheme val="minor"/>
      </rPr>
      <t xml:space="preserve">FT810 - M1 - Implenia - VD
</t>
    </r>
    <r>
      <rPr>
        <sz val="10"/>
        <color rgb="FF7030A0"/>
        <rFont val="Century Gothic"/>
        <family val="2"/>
        <scheme val="minor"/>
      </rPr>
      <t xml:space="preserve">211144 - C - Sola Didact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211040 - L - Induni - GE </t>
    </r>
    <r>
      <rPr>
        <sz val="10"/>
        <rFont val="Century Gothic"/>
        <family val="2"/>
        <scheme val="minor"/>
      </rPr>
      <t xml:space="preserve">Solde
</t>
    </r>
    <r>
      <rPr>
        <sz val="10"/>
        <color rgb="FF00B050"/>
        <rFont val="Century Gothic"/>
        <family val="2"/>
        <scheme val="minor"/>
      </rPr>
      <t xml:space="preserve">211146 - L - Maulini - GE
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</si>
  <si>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Rangement dépôt
13h00 - Esteban au dépôt
</t>
    </r>
    <r>
      <rPr>
        <sz val="10"/>
        <color rgb="FF0070C0"/>
        <rFont val="Century Gothic"/>
        <family val="2"/>
        <scheme val="minor"/>
      </rPr>
      <t>211149 - R - Y. Linder - VD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PTT B
</t>
    </r>
    <r>
      <rPr>
        <i/>
        <sz val="10"/>
        <color rgb="FFFFC000"/>
        <rFont val="Century Gothic"/>
        <family val="2"/>
        <scheme val="minor"/>
      </rPr>
      <t xml:space="preserve">211151 - S - Riedo/Amazon - ZH
</t>
    </r>
    <r>
      <rPr>
        <sz val="10"/>
        <color rgb="FFFF0000"/>
        <rFont val="Century Gothic"/>
        <family val="2"/>
        <scheme val="minor"/>
      </rPr>
      <t xml:space="preserve">211141 - M1 - Quantis - VD
</t>
    </r>
    <r>
      <rPr>
        <sz val="10"/>
        <color rgb="FF7030A0"/>
        <rFont val="Century Gothic"/>
        <family val="2"/>
        <scheme val="minor"/>
      </rPr>
      <t>211152 - C - Camandona</t>
    </r>
    <r>
      <rPr>
        <sz val="10"/>
        <color rgb="FFFF0000"/>
        <rFont val="Century Gothic"/>
        <family val="2"/>
        <scheme val="minor"/>
      </rPr>
      <t xml:space="preserve">
</t>
    </r>
  </si>
  <si>
    <t xml:space="preserve"> Esteban dès 7h00 possible
</t>
  </si>
  <si>
    <t xml:space="preserve">
</t>
  </si>
  <si>
    <r>
      <t xml:space="preserve">Esteban dès 7h00 possible -16h00
Cadeau Containex voir Sandra
</t>
    </r>
    <r>
      <rPr>
        <sz val="10"/>
        <color rgb="FFFF0000"/>
        <rFont val="Century Gothic"/>
        <family val="2"/>
        <scheme val="minor"/>
      </rPr>
      <t xml:space="preserve">FT813 - M1 - Komelec - VD
</t>
    </r>
    <r>
      <rPr>
        <sz val="10"/>
        <color rgb="FF00B050"/>
        <rFont val="Century Gothic"/>
        <family val="2"/>
        <scheme val="minor"/>
      </rPr>
      <t>211160 - L2 - Anamed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</si>
  <si>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
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Gabriel vacances - jan 2021
Esteban dès 7h00 possible
</t>
    </r>
    <r>
      <rPr>
        <sz val="10"/>
        <color rgb="FF00B050"/>
        <rFont val="Century Gothic"/>
        <family val="2"/>
        <scheme val="minor"/>
      </rPr>
      <t>211153 - R - Riedo BC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211156 - R - JPF - FR</t>
    </r>
    <r>
      <rPr>
        <sz val="10"/>
        <color rgb="FF00B050"/>
        <rFont val="Century Gothic"/>
        <family val="2"/>
        <scheme val="minor"/>
      </rPr>
      <t xml:space="preserve">
211157 - L - Losinger Marazzi - BE</t>
    </r>
  </si>
  <si>
    <r>
      <rPr>
        <sz val="10"/>
        <rFont val="Century Gothic"/>
        <family val="2"/>
        <scheme val="minor"/>
      </rPr>
      <t>Arrivage Mades 2929</t>
    </r>
    <r>
      <rPr>
        <sz val="10"/>
        <color theme="1" tint="0.249977111117893"/>
        <rFont val="Century Gothic"/>
        <family val="2"/>
        <scheme val="minor"/>
      </rPr>
      <t xml:space="preserve">
Esteban ok tlj
</t>
    </r>
    <r>
      <rPr>
        <sz val="10"/>
        <color rgb="FF00B050"/>
        <rFont val="Century Gothic"/>
        <family val="2"/>
        <scheme val="minor"/>
      </rPr>
      <t>211158 - L - Loxam - GE
211159 - L - Swissroc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211162 - L - Implenia - GE!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</si>
  <si>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211155 - L - Steiner - VD!
211165 - L - HRS - VD
</t>
    </r>
    <r>
      <rPr>
        <sz val="10"/>
        <color rgb="FF7030A0"/>
        <rFont val="Century Gothic"/>
        <family val="2"/>
        <scheme val="minor"/>
      </rPr>
      <t>211168 -  C - Marti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211151 - S - Riedo/Amazon - ZH</t>
    </r>
    <r>
      <rPr>
        <sz val="10"/>
        <color theme="1" tint="0.249977111117893"/>
        <rFont val="Century Gothic"/>
        <family val="2"/>
        <scheme val="minor"/>
      </rPr>
      <t xml:space="preserve">
 </t>
    </r>
  </si>
  <si>
    <r>
      <rPr>
        <sz val="10"/>
        <rFont val="Century Gothic"/>
        <family val="2"/>
        <scheme val="minor"/>
      </rPr>
      <t>Esteban ok tlj
Trier Arrivage Narbutas</t>
    </r>
    <r>
      <rPr>
        <b/>
        <sz val="10"/>
        <rFont val="Century Gothic"/>
        <family val="2"/>
        <scheme val="minor"/>
      </rPr>
      <t xml:space="preserve">
Arrivage Hoyez (210923)?
</t>
    </r>
    <r>
      <rPr>
        <sz val="10"/>
        <color rgb="FF00B050"/>
        <rFont val="Century Gothic"/>
        <family val="2"/>
        <scheme val="minor"/>
      </rPr>
      <t xml:space="preserve">211171 - L - Original - VD
</t>
    </r>
    <r>
      <rPr>
        <sz val="10"/>
        <color rgb="FF0070C0"/>
        <rFont val="Century Gothic"/>
        <family val="2"/>
        <scheme val="minor"/>
      </rPr>
      <t xml:space="preserve">211166 - R - Birchmeier - AG
211175 - R - F. Bernasconi - NE
</t>
    </r>
    <r>
      <rPr>
        <sz val="10"/>
        <color rgb="FF00B050"/>
        <rFont val="Century Gothic"/>
        <family val="2"/>
        <scheme val="minor"/>
      </rPr>
      <t xml:space="preserve">211167 - L - WL-Bau - BE
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i/>
        <sz val="10"/>
        <rFont val="Century Gothic"/>
        <family val="2"/>
        <scheme val="minor"/>
      </rPr>
      <t>Prép.</t>
    </r>
    <r>
      <rPr>
        <i/>
        <sz val="10"/>
        <color rgb="FFFF0000"/>
        <rFont val="Century Gothic"/>
        <family val="2"/>
        <scheme val="minor"/>
      </rPr>
      <t xml:space="preserve"> 211129 - M2 - Avesco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</si>
  <si>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ok - 15h30
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211129 - M2 - Avesco - Echallens!!!
</t>
    </r>
    <r>
      <rPr>
        <sz val="10"/>
        <color rgb="FF0070C0"/>
        <rFont val="Century Gothic"/>
        <family val="2"/>
        <scheme val="minor"/>
      </rPr>
      <t xml:space="preserve">211 174 - R - ARGE ABA N2 - LU
</t>
    </r>
    <r>
      <rPr>
        <sz val="10"/>
        <color rgb="FF7030A0"/>
        <rFont val="Century Gothic"/>
        <family val="2"/>
        <scheme val="minor"/>
      </rPr>
      <t xml:space="preserve">211180 - C - Induni 
211181 - C - Original 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</si>
  <si>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ok - 15h30
Arrivage Narbutas
</t>
    </r>
    <r>
      <rPr>
        <sz val="10"/>
        <color rgb="FFFF0000"/>
        <rFont val="Century Gothic"/>
        <family val="2"/>
        <scheme val="minor"/>
      </rPr>
      <t xml:space="preserve">210923 - M1 - ACE - VD
</t>
    </r>
    <r>
      <rPr>
        <sz val="10"/>
        <color rgb="FF00B050"/>
        <rFont val="Century Gothic"/>
        <family val="2"/>
        <scheme val="minor"/>
      </rPr>
      <t xml:space="preserve">211182 - L - Ferroflex/Orllati - VD
</t>
    </r>
    <r>
      <rPr>
        <sz val="10"/>
        <color rgb="FFFF0000"/>
        <rFont val="Century Gothic"/>
        <family val="2"/>
        <scheme val="minor"/>
      </rPr>
      <t xml:space="preserve">FT819 - M1 - Orllati - VD
211183 - M1 - Mino - VD
</t>
    </r>
    <r>
      <rPr>
        <sz val="10"/>
        <color rgb="FF7030A0"/>
        <rFont val="Century Gothic"/>
        <family val="2"/>
        <scheme val="minor"/>
      </rPr>
      <t xml:space="preserve">211178 - C - Marti
</t>
    </r>
    <r>
      <rPr>
        <sz val="10"/>
        <color rgb="FF00B050"/>
        <rFont val="Century Gothic"/>
        <family val="2"/>
        <scheme val="minor"/>
      </rPr>
      <t xml:space="preserve">211184 - L - Riedo - FR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</si>
  <si>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libre 
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>11h00 - Séance avec Bilel</t>
    </r>
    <r>
      <rPr>
        <b/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N-210975 - M1 - Dumas - VS
</t>
    </r>
    <r>
      <rPr>
        <sz val="10"/>
        <color rgb="FF0070C0"/>
        <rFont val="Century Gothic"/>
        <family val="2"/>
        <scheme val="minor"/>
      </rPr>
      <t xml:space="preserve">211186 - R - Fagsi - LU
N-211032 - R - Estée Lauder - SZ
211188 - R - Grisoni - FR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</si>
  <si>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Esteban libre 
Arrivage Mades 2937
</t>
    </r>
    <r>
      <rPr>
        <sz val="10"/>
        <color rgb="FFFF0000"/>
        <rFont val="Century Gothic"/>
        <family val="2"/>
        <scheme val="minor"/>
      </rPr>
      <t>N-210808 - M2 - Dénériaz - NE!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211134 - M1 - Leclanché - VD
</t>
    </r>
    <r>
      <rPr>
        <sz val="10"/>
        <color rgb="FF0070C0"/>
        <rFont val="Century Gothic"/>
        <family val="2"/>
        <scheme val="minor"/>
      </rPr>
      <t xml:space="preserve">211177 - R - Implenia - GE
211185 - R - Equip. Pro/Mairie Versoix - GE
</t>
    </r>
  </si>
  <si>
    <r>
      <t xml:space="preserve">
Esteban pas là l'après-midi???
13h00 - </t>
    </r>
    <r>
      <rPr>
        <sz val="10"/>
        <color rgb="FFFF0000"/>
        <rFont val="Century Gothic"/>
        <family val="2"/>
        <scheme val="minor"/>
      </rPr>
      <t xml:space="preserve">FT817 - M1 - AMS Ameropa -  VD!
</t>
    </r>
    <r>
      <rPr>
        <sz val="10"/>
        <color rgb="FF0070C0"/>
        <rFont val="Century Gothic"/>
        <family val="2"/>
        <scheme val="minor"/>
      </rPr>
      <t>211194 - R - WL Bau - BE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</si>
  <si>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Esteban -16h30 ok
</t>
    </r>
    <r>
      <rPr>
        <b/>
        <sz val="10"/>
        <color theme="1" tint="0.249977111117893"/>
        <rFont val="Century Gothic"/>
        <family val="2"/>
        <scheme val="minor"/>
      </rPr>
      <t xml:space="preserve">Inventantaire! + liste occ. à jour
</t>
    </r>
    <r>
      <rPr>
        <sz val="10"/>
        <color theme="1" tint="0.249977111117893"/>
        <rFont val="Century Gothic"/>
        <family val="2"/>
        <scheme val="minor"/>
      </rPr>
      <t xml:space="preserve">Rangement général
Déchetterie
Vignette véhicules
</t>
    </r>
  </si>
  <si>
    <r>
      <t xml:space="preserve">Promerka fermé
</t>
    </r>
    <r>
      <rPr>
        <sz val="10"/>
        <color rgb="FFFF0000"/>
        <rFont val="Century Gothic"/>
        <family val="2"/>
        <scheme val="minor"/>
      </rPr>
      <t>FT820 - M1 - Dénériaz - NE</t>
    </r>
    <r>
      <rPr>
        <sz val="10"/>
        <color theme="1" tint="0.249977111117893"/>
        <rFont val="Century Gothic"/>
        <family val="2"/>
        <scheme val="minor"/>
      </rPr>
      <t xml:space="preserve">
Nettoyage camionnette
Remorque au garaage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</si>
</sst>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fr.&quot;;[Red]\-#,##0.00\ &quot;fr.&quot;"/>
    <numFmt numFmtId="164" formatCode="mmmm\ yyyy"/>
    <numFmt numFmtId="165" formatCode="d"/>
  </numFmts>
  <fonts count="43" x14ac:knownFonts="1">
    <font>
      <sz val="1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name val="Arial"/>
      <family val="2"/>
    </font>
    <font>
      <sz val="11"/>
      <name val="Century Gothic"/>
      <family val="2"/>
    </font>
    <font>
      <sz val="11"/>
      <name val="Century Gothic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rgb="FF0070C0"/>
      <name val="Century Gothic"/>
      <family val="2"/>
      <scheme val="minor"/>
    </font>
    <font>
      <sz val="10"/>
      <name val="Century Gothic"/>
      <family val="2"/>
      <scheme val="minor"/>
    </font>
    <font>
      <sz val="10"/>
      <color rgb="FF00B050"/>
      <name val="Century Gothic"/>
      <family val="2"/>
      <scheme val="minor"/>
    </font>
    <font>
      <sz val="10"/>
      <color theme="8" tint="-0.249977111117893"/>
      <name val="Century Gothic"/>
      <family val="2"/>
      <scheme val="minor"/>
    </font>
    <font>
      <i/>
      <sz val="10"/>
      <color theme="1" tint="0.249977111117893"/>
      <name val="Century Gothic"/>
      <family val="2"/>
      <scheme val="minor"/>
    </font>
    <font>
      <i/>
      <sz val="10"/>
      <color rgb="FFFF0000"/>
      <name val="Century Gothic"/>
      <family val="2"/>
      <scheme val="minor"/>
    </font>
    <font>
      <sz val="10"/>
      <color rgb="FF7030A0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0"/>
      <color rgb="FFFFC000"/>
      <name val="Century Gothic"/>
      <family val="2"/>
      <scheme val="minor"/>
    </font>
    <font>
      <i/>
      <sz val="10"/>
      <color rgb="FFFFC000"/>
      <name val="Century Gothic"/>
      <family val="2"/>
      <scheme val="minor"/>
    </font>
    <font>
      <i/>
      <sz val="10"/>
      <color rgb="FF0070C0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theme="8" tint="-0.499984740745262"/>
      <name val="Century Gothic"/>
      <family val="2"/>
      <scheme val="minor"/>
    </font>
    <font>
      <sz val="10"/>
      <color rgb="FF33CC33"/>
      <name val="Century Gothic"/>
      <family val="2"/>
      <scheme val="minor"/>
    </font>
    <font>
      <i/>
      <sz val="10"/>
      <name val="Century Gothic"/>
      <family val="2"/>
      <scheme val="minor"/>
    </font>
    <font>
      <i/>
      <sz val="10"/>
      <color rgb="FF00B050"/>
      <name val="Century Gothic"/>
      <family val="2"/>
      <scheme val="minor"/>
    </font>
    <font>
      <sz val="10"/>
      <color rgb="FF002060"/>
      <name val="Century Gothic"/>
      <family val="2"/>
      <scheme val="minor"/>
    </font>
    <font>
      <b/>
      <sz val="10"/>
      <color theme="1" tint="0.249977111117893"/>
      <name val="Century Gothic"/>
      <family val="2"/>
      <scheme val="minor"/>
    </font>
    <font>
      <b/>
      <sz val="10"/>
      <color rgb="FF002060"/>
      <name val="Century Gothic"/>
      <family val="2"/>
      <scheme val="minor"/>
    </font>
    <font>
      <sz val="10"/>
      <color rgb="FF00B0F0"/>
      <name val="Century Gothic"/>
      <family val="2"/>
      <scheme val="minor"/>
    </font>
    <font>
      <sz val="10"/>
      <color theme="8"/>
      <name val="Century Gothic"/>
      <family val="2"/>
      <scheme val="minor"/>
    </font>
    <font>
      <b/>
      <sz val="10"/>
      <color rgb="FFFF0000"/>
      <name val="Century Gothic"/>
      <family val="2"/>
      <scheme val="minor"/>
    </font>
    <font>
      <b/>
      <sz val="10"/>
      <color rgb="FF0070C0"/>
      <name val="Century Gothic"/>
      <family val="2"/>
      <scheme val="minor"/>
    </font>
    <font>
      <b/>
      <sz val="10"/>
      <color rgb="FF7030A0"/>
      <name val="Century Gothic"/>
      <family val="2"/>
      <scheme val="minor"/>
    </font>
    <font>
      <sz val="10"/>
      <color theme="9" tint="-0.499984740745262"/>
      <name val="Century Gothic"/>
      <family val="2"/>
      <scheme val="minor"/>
    </font>
    <font>
      <sz val="10"/>
      <color rgb="FFD5D50B"/>
      <name val="Century Gothic"/>
      <family val="2"/>
      <scheme val="minor"/>
    </font>
    <font>
      <i/>
      <sz val="10"/>
      <color theme="1"/>
      <name val="Century Gothic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/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</borders>
  <cellStyleXfs count="5">
    <xf numFmtId="0" fontId="0" fillId="0" borderId="0"/>
    <xf numFmtId="0" fontId="9" fillId="0" borderId="0" applyNumberFormat="0" applyFill="0" applyAlignment="0" applyProtection="0"/>
    <xf numFmtId="0" fontId="2" fillId="3" borderId="1" applyNumberFormat="0" applyAlignment="0" applyProtection="0"/>
    <xf numFmtId="0" fontId="11" fillId="4" borderId="0" applyNumberFormat="0" applyBorder="0" applyAlignment="0" applyProtection="0"/>
    <xf numFmtId="0" fontId="10" fillId="5" borderId="3" applyNumberFormat="0" applyProtection="0">
      <alignment vertical="center"/>
    </xf>
  </cellStyleXfs>
  <cellXfs count="5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0" borderId="0" xfId="0" applyFont="1"/>
    <xf numFmtId="165" fontId="8" fillId="0" borderId="1" xfId="0" applyNumberFormat="1" applyFont="1" applyBorder="1" applyAlignment="1">
      <alignment horizontal="left" vertical="center" wrapText="1" indent="1"/>
    </xf>
    <xf numFmtId="165" fontId="8" fillId="2" borderId="1" xfId="0" applyNumberFormat="1" applyFont="1" applyFill="1" applyBorder="1" applyAlignment="1">
      <alignment horizontal="left" vertical="center" wrapText="1" indent="1"/>
    </xf>
    <xf numFmtId="0" fontId="11" fillId="4" borderId="4" xfId="3" applyBorder="1" applyAlignment="1">
      <alignment horizontal="right" vertical="center" wrapText="1"/>
    </xf>
    <xf numFmtId="0" fontId="11" fillId="4" borderId="5" xfId="3" applyBorder="1" applyAlignment="1">
      <alignment vertical="center"/>
    </xf>
    <xf numFmtId="165" fontId="7" fillId="0" borderId="6" xfId="0" applyNumberFormat="1" applyFont="1" applyBorder="1" applyAlignment="1">
      <alignment horizontal="left" vertical="center" indent="1"/>
    </xf>
    <xf numFmtId="165" fontId="8" fillId="0" borderId="7" xfId="0" applyNumberFormat="1" applyFont="1" applyBorder="1" applyAlignment="1">
      <alignment horizontal="left" vertical="center" wrapText="1" indent="1"/>
    </xf>
    <xf numFmtId="165" fontId="8" fillId="0" borderId="6" xfId="0" applyNumberFormat="1" applyFont="1" applyBorder="1" applyAlignment="1">
      <alignment horizontal="left" vertical="center" wrapText="1" indent="1"/>
    </xf>
    <xf numFmtId="165" fontId="8" fillId="2" borderId="6" xfId="0" applyNumberFormat="1" applyFont="1" applyFill="1" applyBorder="1" applyAlignment="1">
      <alignment horizontal="left" vertical="center" wrapText="1" indent="1"/>
    </xf>
    <xf numFmtId="165" fontId="8" fillId="2" borderId="7" xfId="0" applyNumberFormat="1" applyFont="1" applyFill="1" applyBorder="1" applyAlignment="1">
      <alignment horizontal="left" vertical="center" wrapText="1" indent="1"/>
    </xf>
    <xf numFmtId="0" fontId="2" fillId="3" borderId="11" xfId="2" applyBorder="1" applyAlignment="1">
      <alignment horizontal="center" vertical="center"/>
    </xf>
    <xf numFmtId="0" fontId="2" fillId="3" borderId="12" xfId="2" applyBorder="1" applyAlignment="1">
      <alignment horizontal="center" vertical="center"/>
    </xf>
    <xf numFmtId="0" fontId="2" fillId="3" borderId="13" xfId="2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12" fillId="4" borderId="6" xfId="3" applyFont="1" applyBorder="1" applyAlignment="1">
      <alignment horizontal="left" vertical="center" wrapText="1" indent="1"/>
    </xf>
    <xf numFmtId="0" fontId="12" fillId="4" borderId="7" xfId="3" applyFont="1" applyBorder="1" applyAlignment="1">
      <alignment horizontal="left" vertical="center" wrapText="1" indent="1"/>
    </xf>
    <xf numFmtId="0" fontId="12" fillId="4" borderId="9" xfId="3" applyFont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 wrapText="1" indent="1"/>
    </xf>
    <xf numFmtId="0" fontId="26" fillId="2" borderId="1" xfId="0" applyFont="1" applyFill="1" applyBorder="1" applyAlignment="1">
      <alignment horizontal="left" vertical="center" wrapText="1" indent="1"/>
    </xf>
    <xf numFmtId="0" fontId="32" fillId="2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33" fillId="2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left" vertical="center" wrapText="1" indent="1"/>
    </xf>
    <xf numFmtId="0" fontId="35" fillId="2" borderId="1" xfId="0" applyFont="1" applyFill="1" applyBorder="1" applyAlignment="1">
      <alignment horizontal="left" vertical="center" wrapText="1" indent="1"/>
    </xf>
    <xf numFmtId="8" fontId="12" fillId="2" borderId="1" xfId="0" applyNumberFormat="1" applyFont="1" applyFill="1" applyBorder="1" applyAlignment="1">
      <alignment horizontal="left" vertical="center" wrapText="1" indent="1"/>
    </xf>
    <xf numFmtId="0" fontId="32" fillId="6" borderId="1" xfId="0" applyFont="1" applyFill="1" applyBorder="1" applyAlignment="1">
      <alignment horizontal="left" vertical="center" wrapText="1" indent="1"/>
    </xf>
    <xf numFmtId="165" fontId="16" fillId="0" borderId="1" xfId="0" applyNumberFormat="1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42" fillId="0" borderId="0" xfId="0" applyFont="1"/>
    <xf numFmtId="0" fontId="20" fillId="0" borderId="1" xfId="0" applyFont="1" applyBorder="1" applyAlignment="1">
      <alignment horizontal="left" vertical="center" wrapText="1" indent="1"/>
    </xf>
    <xf numFmtId="164" fontId="9" fillId="2" borderId="0" xfId="1" applyNumberFormat="1" applyFill="1" applyAlignment="1">
      <alignment horizontal="center" vertical="center"/>
    </xf>
    <xf numFmtId="0" fontId="3" fillId="3" borderId="14" xfId="2" applyFont="1" applyBorder="1" applyAlignment="1">
      <alignment horizontal="left" vertical="center" wrapText="1"/>
    </xf>
    <xf numFmtId="0" fontId="3" fillId="3" borderId="15" xfId="2" applyFont="1" applyBorder="1" applyAlignment="1">
      <alignment horizontal="left" vertical="center" wrapText="1"/>
    </xf>
    <xf numFmtId="0" fontId="3" fillId="3" borderId="16" xfId="2" applyFont="1" applyBorder="1" applyAlignment="1">
      <alignment horizontal="left" vertical="center" wrapText="1"/>
    </xf>
    <xf numFmtId="165" fontId="2" fillId="3" borderId="2" xfId="2" applyNumberFormat="1" applyBorder="1" applyAlignment="1">
      <alignment horizontal="left" vertical="center" wrapText="1"/>
    </xf>
    <xf numFmtId="165" fontId="2" fillId="3" borderId="8" xfId="2" applyNumberFormat="1" applyBorder="1" applyAlignment="1">
      <alignment horizontal="left" vertical="center" wrapText="1"/>
    </xf>
  </cellXfs>
  <cellStyles count="5">
    <cellStyle name="40 % - Accent1" xfId="3" builtinId="31" customBuiltin="1"/>
    <cellStyle name="Accent1" xfId="2" builtinId="29" customBuiltin="1"/>
    <cellStyle name="Accent5" xfId="4" builtinId="45" customBuiltin="1"/>
    <cellStyle name="Normal" xfId="0" builtinId="0" customBuiltin="1"/>
    <cellStyle name="Titre 1" xfId="1" builtinId="16" customBuiltin="1"/>
  </cellStyles>
  <dxfs count="3"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33CC33"/>
      <color rgb="FFD5D50B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2" totalsRowShown="0" headerRowDxfId="2" dataDxfId="1">
  <autoFilter ref="A1:A2" xr:uid="{00000000-0009-0000-0100-000001000000}"/>
  <tableColumns count="1">
    <tableColumn id="1" xr3:uid="{00000000-0010-0000-0000-000001000000}" name="Ye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showGridLines="0" topLeftCell="C8" workbookViewId="0">
      <selection activeCell="D10" sqref="D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DATE(CalendarYear,13,1)</f>
        <v>44197</v>
      </c>
      <c r="C1" s="51"/>
      <c r="D1" s="51"/>
      <c r="E1" s="51"/>
      <c r="F1" s="51"/>
      <c r="G1" s="51"/>
      <c r="H1" s="51"/>
      <c r="J1" s="7" t="s">
        <v>8</v>
      </c>
      <c r="K1" s="8">
        <v>2020</v>
      </c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/>
      <c r="E3" s="5"/>
      <c r="F3" s="5"/>
      <c r="G3" s="5">
        <v>1</v>
      </c>
      <c r="H3" s="10">
        <v>2</v>
      </c>
    </row>
    <row r="4" spans="1:11" ht="90" customHeight="1" x14ac:dyDescent="0.25">
      <c r="B4" s="21">
        <v>53</v>
      </c>
      <c r="C4" s="18"/>
      <c r="D4" s="19"/>
      <c r="E4" s="19"/>
      <c r="F4" s="19"/>
      <c r="G4" s="19"/>
      <c r="H4" s="22"/>
    </row>
    <row r="5" spans="1:11" ht="14.1" customHeight="1" x14ac:dyDescent="0.25">
      <c r="B5" s="11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10">
        <v>9</v>
      </c>
    </row>
    <row r="6" spans="1:11" ht="118.8" x14ac:dyDescent="0.25">
      <c r="B6" s="21">
        <v>1</v>
      </c>
      <c r="C6" s="18" t="s">
        <v>13</v>
      </c>
      <c r="D6" s="19" t="s">
        <v>10</v>
      </c>
      <c r="E6" s="26" t="s">
        <v>11</v>
      </c>
      <c r="F6" s="19"/>
      <c r="G6" s="24" t="s">
        <v>14</v>
      </c>
      <c r="H6" s="22"/>
    </row>
    <row r="7" spans="1:11" ht="14.1" customHeight="1" x14ac:dyDescent="0.25">
      <c r="B7" s="11">
        <v>10</v>
      </c>
      <c r="C7" s="5">
        <v>11</v>
      </c>
      <c r="D7" s="5">
        <v>12</v>
      </c>
      <c r="E7" s="5">
        <v>13</v>
      </c>
      <c r="F7" s="5">
        <v>14</v>
      </c>
      <c r="G7" s="5">
        <v>15</v>
      </c>
      <c r="H7" s="10">
        <v>16</v>
      </c>
    </row>
    <row r="8" spans="1:11" ht="132" x14ac:dyDescent="0.25">
      <c r="B8" s="21">
        <v>2</v>
      </c>
      <c r="C8" s="25" t="s">
        <v>12</v>
      </c>
      <c r="D8" s="24" t="s">
        <v>15</v>
      </c>
      <c r="E8" s="32" t="s">
        <v>16</v>
      </c>
      <c r="F8" s="31" t="s">
        <v>19</v>
      </c>
      <c r="G8" s="24" t="s">
        <v>18</v>
      </c>
      <c r="H8" s="22" t="s">
        <v>17</v>
      </c>
    </row>
    <row r="9" spans="1:11" ht="14.1" customHeight="1" x14ac:dyDescent="0.25">
      <c r="B9" s="12">
        <v>17</v>
      </c>
      <c r="C9" s="6">
        <v>18</v>
      </c>
      <c r="D9" s="6">
        <v>19</v>
      </c>
      <c r="E9" s="6">
        <v>20</v>
      </c>
      <c r="F9" s="6">
        <v>21</v>
      </c>
      <c r="G9" s="6">
        <v>22</v>
      </c>
      <c r="H9" s="13">
        <v>23</v>
      </c>
    </row>
    <row r="10" spans="1:11" ht="90" customHeight="1" x14ac:dyDescent="0.25">
      <c r="B10" s="21">
        <v>3</v>
      </c>
      <c r="C10" s="28" t="s">
        <v>20</v>
      </c>
      <c r="D10" s="33" t="s">
        <v>22</v>
      </c>
      <c r="E10" s="24" t="s">
        <v>21</v>
      </c>
      <c r="F10" s="26" t="s">
        <v>23</v>
      </c>
      <c r="G10" s="34" t="s">
        <v>25</v>
      </c>
      <c r="H10" s="22"/>
    </row>
    <row r="11" spans="1:11" ht="14.1" customHeight="1" x14ac:dyDescent="0.25">
      <c r="B11" s="12">
        <v>24</v>
      </c>
      <c r="C11" s="6">
        <v>25</v>
      </c>
      <c r="D11" s="6">
        <v>26</v>
      </c>
      <c r="E11" s="6">
        <v>27</v>
      </c>
      <c r="F11" s="6">
        <v>28</v>
      </c>
      <c r="G11" s="6">
        <v>29</v>
      </c>
      <c r="H11" s="13">
        <v>30</v>
      </c>
    </row>
    <row r="12" spans="1:11" ht="90" customHeight="1" x14ac:dyDescent="0.25">
      <c r="B12" s="21">
        <v>4</v>
      </c>
      <c r="C12" s="28" t="s">
        <v>24</v>
      </c>
      <c r="D12" s="35" t="s">
        <v>47</v>
      </c>
      <c r="E12" s="24" t="s">
        <v>27</v>
      </c>
      <c r="F12" s="19" t="s">
        <v>26</v>
      </c>
      <c r="G12" s="19" t="s">
        <v>28</v>
      </c>
      <c r="H12" s="22"/>
    </row>
    <row r="13" spans="1:11" ht="14.1" customHeight="1" x14ac:dyDescent="0.25">
      <c r="B13" s="12">
        <v>31</v>
      </c>
      <c r="C13" s="6" t="str">
        <f>IF(AND(YEAR(JanSun1+36)=CalendarYear,MONTH(JanSun1+36)=1),JanSun1+36, "")</f>
        <v/>
      </c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4:H14"/>
    <mergeCell ref="D13:H13"/>
  </mergeCells>
  <phoneticPr fontId="1" type="noConversion"/>
  <dataValidations disablePrompts="1" count="1">
    <dataValidation type="list" allowBlank="1" showInputMessage="1" showErrorMessage="1" sqref="K1" xr:uid="{00000000-0002-0000-0000-000000000000}">
      <formula1>Year</formula1>
    </dataValidation>
  </dataValidations>
  <printOptions horizontalCentered="1"/>
  <pageMargins left="0.5" right="0.5" top="0.75" bottom="0.75" header="0.5" footer="0.5"/>
  <pageSetup paperSize="9" orientation="portrait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4"/>
  <sheetViews>
    <sheetView showGridLines="0" topLeftCell="E1" workbookViewId="0">
      <selection activeCell="E6" sqref="E6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42.09765625" style="4" customWidth="1"/>
    <col min="4" max="6" width="30.5" style="4" customWidth="1"/>
    <col min="7" max="7" width="35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DATE(CalendarYear,22,1)</f>
        <v>44470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/>
      <c r="D3" s="5"/>
      <c r="E3" s="5"/>
      <c r="F3" s="5"/>
      <c r="G3" s="5">
        <v>1</v>
      </c>
      <c r="H3" s="10"/>
    </row>
    <row r="4" spans="1:11" ht="90" customHeight="1" x14ac:dyDescent="0.25">
      <c r="B4" s="21"/>
      <c r="C4" s="18"/>
      <c r="D4" s="19"/>
      <c r="E4" s="19"/>
      <c r="F4" s="19"/>
      <c r="G4" s="46" t="s">
        <v>203</v>
      </c>
      <c r="H4" s="22"/>
    </row>
    <row r="5" spans="1:11" ht="14.1" customHeight="1" x14ac:dyDescent="0.25">
      <c r="B5" s="11"/>
      <c r="C5" s="5">
        <v>4</v>
      </c>
      <c r="D5" s="5">
        <v>5</v>
      </c>
      <c r="E5" s="5">
        <v>6</v>
      </c>
      <c r="F5" s="5">
        <v>7</v>
      </c>
      <c r="G5" s="5">
        <v>8</v>
      </c>
      <c r="H5" s="10"/>
    </row>
    <row r="6" spans="1:11" ht="158.25" customHeight="1" x14ac:dyDescent="0.25">
      <c r="B6" s="21"/>
      <c r="C6" s="28" t="s">
        <v>208</v>
      </c>
      <c r="D6" s="24" t="s">
        <v>205</v>
      </c>
      <c r="E6" s="32" t="s">
        <v>206</v>
      </c>
      <c r="F6" s="24" t="s">
        <v>207</v>
      </c>
      <c r="G6" s="24" t="s">
        <v>204</v>
      </c>
      <c r="H6" s="22"/>
    </row>
    <row r="7" spans="1:11" ht="14.1" customHeight="1" x14ac:dyDescent="0.25">
      <c r="B7" s="11"/>
      <c r="C7" s="5">
        <v>11</v>
      </c>
      <c r="D7" s="5">
        <v>12</v>
      </c>
      <c r="E7" s="5">
        <v>13</v>
      </c>
      <c r="F7" s="5">
        <v>14</v>
      </c>
      <c r="G7" s="5">
        <v>15</v>
      </c>
      <c r="H7" s="10"/>
    </row>
    <row r="8" spans="1:11" ht="198.75" customHeight="1" x14ac:dyDescent="0.25">
      <c r="B8" s="21"/>
      <c r="C8" s="47" t="s">
        <v>212</v>
      </c>
      <c r="D8" s="32" t="s">
        <v>213</v>
      </c>
      <c r="E8" s="24" t="s">
        <v>209</v>
      </c>
      <c r="F8" s="32" t="s">
        <v>210</v>
      </c>
      <c r="G8" s="32" t="s">
        <v>211</v>
      </c>
      <c r="H8" s="22"/>
    </row>
    <row r="9" spans="1:11" ht="14.1" customHeight="1" x14ac:dyDescent="0.25">
      <c r="B9" s="12"/>
      <c r="C9" s="6">
        <v>18</v>
      </c>
      <c r="D9" s="6">
        <v>19</v>
      </c>
      <c r="E9" s="6">
        <v>20</v>
      </c>
      <c r="F9" s="6">
        <v>21</v>
      </c>
      <c r="G9" s="6">
        <v>22</v>
      </c>
      <c r="H9" s="13"/>
    </row>
    <row r="10" spans="1:11" ht="183.75" customHeight="1" x14ac:dyDescent="0.25">
      <c r="B10" s="21"/>
      <c r="C10" s="28" t="s">
        <v>214</v>
      </c>
      <c r="D10" s="24" t="s">
        <v>215</v>
      </c>
      <c r="E10" s="32" t="s">
        <v>216</v>
      </c>
      <c r="F10" s="32" t="s">
        <v>217</v>
      </c>
      <c r="G10" s="19" t="s">
        <v>218</v>
      </c>
      <c r="H10" s="22"/>
    </row>
    <row r="11" spans="1:11" ht="14.1" customHeight="1" x14ac:dyDescent="0.25">
      <c r="B11" s="12"/>
      <c r="C11" s="6">
        <v>25</v>
      </c>
      <c r="D11" s="6">
        <v>26</v>
      </c>
      <c r="E11" s="6">
        <v>27</v>
      </c>
      <c r="F11" s="6">
        <v>28</v>
      </c>
      <c r="G11" s="6">
        <v>29</v>
      </c>
      <c r="H11" s="13"/>
    </row>
    <row r="12" spans="1:11" ht="102.75" customHeight="1" x14ac:dyDescent="0.25">
      <c r="B12" s="21"/>
      <c r="C12" s="18" t="s">
        <v>219</v>
      </c>
      <c r="D12" s="32" t="s">
        <v>220</v>
      </c>
      <c r="E12" s="19" t="s">
        <v>222</v>
      </c>
      <c r="F12" s="19" t="s">
        <v>221</v>
      </c>
      <c r="G12" s="48" t="s">
        <v>224</v>
      </c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4"/>
  <sheetViews>
    <sheetView showGridLines="0" workbookViewId="0">
      <selection activeCell="D12" sqref="D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3.59765625" style="4" customWidth="1"/>
    <col min="4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DATE(CalendarYear,23,11)</f>
        <v>44511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3">
      <c r="A2" s="2"/>
      <c r="B2" s="14" t="s">
        <v>0</v>
      </c>
      <c r="C2" s="49" t="s">
        <v>223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>
        <v>1</v>
      </c>
      <c r="D3" s="5">
        <v>2</v>
      </c>
      <c r="E3" s="5">
        <v>3</v>
      </c>
      <c r="F3" s="5">
        <v>4</v>
      </c>
      <c r="G3" s="5">
        <v>5</v>
      </c>
      <c r="H3" s="10"/>
    </row>
    <row r="4" spans="1:11" ht="90" customHeight="1" x14ac:dyDescent="0.25">
      <c r="B4" s="21"/>
      <c r="C4" s="18" t="s">
        <v>226</v>
      </c>
      <c r="D4" s="19" t="s">
        <v>225</v>
      </c>
      <c r="E4" s="19" t="s">
        <v>229</v>
      </c>
      <c r="F4" s="19" t="s">
        <v>227</v>
      </c>
      <c r="G4" s="19" t="s">
        <v>228</v>
      </c>
      <c r="H4" s="22"/>
    </row>
    <row r="5" spans="1:11" ht="14.1" customHeight="1" x14ac:dyDescent="0.25">
      <c r="B5" s="11"/>
      <c r="C5" s="5">
        <v>8</v>
      </c>
      <c r="D5" s="5">
        <v>9</v>
      </c>
      <c r="E5" s="5">
        <v>10</v>
      </c>
      <c r="F5" s="5">
        <v>11</v>
      </c>
      <c r="G5" s="5">
        <v>12</v>
      </c>
      <c r="H5" s="10"/>
    </row>
    <row r="6" spans="1:11" ht="90" customHeight="1" x14ac:dyDescent="0.25">
      <c r="B6" s="21"/>
      <c r="C6" s="47" t="s">
        <v>230</v>
      </c>
      <c r="D6" s="24" t="s">
        <v>231</v>
      </c>
      <c r="E6" s="24" t="s">
        <v>232</v>
      </c>
      <c r="F6" s="32" t="s">
        <v>233</v>
      </c>
      <c r="G6" s="19" t="s">
        <v>236</v>
      </c>
      <c r="H6" s="22"/>
    </row>
    <row r="7" spans="1:11" ht="14.1" customHeight="1" x14ac:dyDescent="0.25">
      <c r="B7" s="11"/>
      <c r="C7" s="5">
        <v>15</v>
      </c>
      <c r="D7" s="5">
        <v>16</v>
      </c>
      <c r="E7" s="5">
        <v>17</v>
      </c>
      <c r="F7" s="5">
        <v>18</v>
      </c>
      <c r="G7" s="5">
        <v>19</v>
      </c>
      <c r="H7" s="10"/>
    </row>
    <row r="8" spans="1:11" ht="90" customHeight="1" x14ac:dyDescent="0.25">
      <c r="B8" s="21"/>
      <c r="C8" s="40" t="s">
        <v>234</v>
      </c>
      <c r="D8" s="32" t="s">
        <v>235</v>
      </c>
      <c r="E8" s="32" t="s">
        <v>237</v>
      </c>
      <c r="F8" s="32" t="s">
        <v>238</v>
      </c>
      <c r="G8" s="19" t="s">
        <v>242</v>
      </c>
      <c r="H8" s="22"/>
    </row>
    <row r="9" spans="1:11" ht="14.1" customHeight="1" x14ac:dyDescent="0.25">
      <c r="B9" s="12"/>
      <c r="C9" s="6">
        <v>22</v>
      </c>
      <c r="D9" s="6">
        <v>23</v>
      </c>
      <c r="E9" s="6">
        <v>24</v>
      </c>
      <c r="F9" s="6">
        <v>25</v>
      </c>
      <c r="G9" s="6">
        <v>26</v>
      </c>
      <c r="H9" s="13"/>
    </row>
    <row r="10" spans="1:11" ht="90" customHeight="1" x14ac:dyDescent="0.25">
      <c r="B10" s="21"/>
      <c r="C10" s="18" t="s">
        <v>239</v>
      </c>
      <c r="D10" s="24" t="s">
        <v>241</v>
      </c>
      <c r="E10" s="24" t="s">
        <v>243</v>
      </c>
      <c r="F10" s="36" t="s">
        <v>244</v>
      </c>
      <c r="G10" s="24" t="s">
        <v>245</v>
      </c>
      <c r="H10" s="22"/>
    </row>
    <row r="11" spans="1:11" ht="14.1" customHeight="1" x14ac:dyDescent="0.25">
      <c r="B11" s="12"/>
      <c r="C11" s="6">
        <v>29</v>
      </c>
      <c r="D11" s="6">
        <v>30</v>
      </c>
      <c r="E11" s="6"/>
      <c r="F11" s="6"/>
      <c r="G11" s="6"/>
      <c r="H11" s="13"/>
    </row>
    <row r="12" spans="1:11" ht="90" customHeight="1" x14ac:dyDescent="0.25">
      <c r="B12" s="21"/>
      <c r="C12" s="50" t="s">
        <v>247</v>
      </c>
      <c r="D12" s="32" t="s">
        <v>248</v>
      </c>
      <c r="E12" s="19"/>
      <c r="F12" s="19"/>
      <c r="G12" s="19"/>
      <c r="H12" s="22"/>
    </row>
    <row r="13" spans="1:11" ht="14.1" customHeight="1" x14ac:dyDescent="0.25">
      <c r="B13" s="12" t="str">
        <f>IF(AND(YEAR(NovSun1+35)=CalendarYear,MONTH(NovSun1+35)=11),NovSun1+35, "")</f>
        <v/>
      </c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4"/>
  <sheetViews>
    <sheetView showGridLines="0" tabSelected="1" topLeftCell="E5" workbookViewId="0">
      <selection activeCell="G10" sqref="G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DATE(CalendarYear,24,1)</f>
        <v>44531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/>
      <c r="D3" s="5"/>
      <c r="E3" s="5">
        <v>1</v>
      </c>
      <c r="F3" s="5">
        <v>2</v>
      </c>
      <c r="G3" s="5">
        <v>3</v>
      </c>
      <c r="H3" s="10"/>
    </row>
    <row r="4" spans="1:11" ht="123.75" customHeight="1" x14ac:dyDescent="0.25">
      <c r="B4" s="21"/>
      <c r="C4" s="18"/>
      <c r="D4" s="19"/>
      <c r="E4" s="19" t="s">
        <v>246</v>
      </c>
      <c r="F4" s="24" t="s">
        <v>249</v>
      </c>
      <c r="G4" s="24" t="s">
        <v>250</v>
      </c>
      <c r="H4" s="22"/>
    </row>
    <row r="5" spans="1:11" ht="14.1" customHeight="1" x14ac:dyDescent="0.25">
      <c r="B5" s="11"/>
      <c r="C5" s="5">
        <v>6</v>
      </c>
      <c r="D5" s="5">
        <v>7</v>
      </c>
      <c r="E5" s="5">
        <v>8</v>
      </c>
      <c r="F5" s="5">
        <v>9</v>
      </c>
      <c r="G5" s="5">
        <v>10</v>
      </c>
      <c r="H5" s="10"/>
    </row>
    <row r="6" spans="1:11" ht="118.8" x14ac:dyDescent="0.25">
      <c r="B6" s="21"/>
      <c r="C6" s="28" t="s">
        <v>251</v>
      </c>
      <c r="D6" s="24" t="s">
        <v>252</v>
      </c>
      <c r="E6" s="19" t="s">
        <v>253</v>
      </c>
      <c r="F6" s="19" t="s">
        <v>255</v>
      </c>
      <c r="G6" s="19" t="s">
        <v>256</v>
      </c>
      <c r="H6" s="22"/>
    </row>
    <row r="7" spans="1:11" ht="14.1" customHeight="1" x14ac:dyDescent="0.25">
      <c r="B7" s="11"/>
      <c r="C7" s="5">
        <v>13</v>
      </c>
      <c r="D7" s="5">
        <v>14</v>
      </c>
      <c r="E7" s="5">
        <v>15</v>
      </c>
      <c r="F7" s="5">
        <v>16</v>
      </c>
      <c r="G7" s="5">
        <v>17</v>
      </c>
      <c r="H7" s="10"/>
    </row>
    <row r="8" spans="1:11" ht="184.8" x14ac:dyDescent="0.25">
      <c r="B8" s="21"/>
      <c r="C8" s="18" t="s">
        <v>257</v>
      </c>
      <c r="D8" s="19" t="s">
        <v>258</v>
      </c>
      <c r="E8" s="24" t="s">
        <v>259</v>
      </c>
      <c r="F8" s="19" t="s">
        <v>260</v>
      </c>
      <c r="G8" s="19" t="s">
        <v>261</v>
      </c>
      <c r="H8" s="22"/>
    </row>
    <row r="9" spans="1:11" ht="14.1" customHeight="1" x14ac:dyDescent="0.25">
      <c r="B9" s="12"/>
      <c r="C9" s="6">
        <v>20</v>
      </c>
      <c r="D9" s="6">
        <v>21</v>
      </c>
      <c r="E9" s="6">
        <v>22</v>
      </c>
      <c r="F9" s="6">
        <v>23</v>
      </c>
      <c r="G9" s="6">
        <v>24</v>
      </c>
      <c r="H9" s="13"/>
    </row>
    <row r="10" spans="1:11" ht="90" customHeight="1" x14ac:dyDescent="0.25">
      <c r="B10" s="21"/>
      <c r="C10" s="18" t="s">
        <v>262</v>
      </c>
      <c r="D10" s="19" t="s">
        <v>263</v>
      </c>
      <c r="E10" s="19" t="s">
        <v>264</v>
      </c>
      <c r="F10" s="19" t="s">
        <v>265</v>
      </c>
      <c r="G10" s="19" t="s">
        <v>266</v>
      </c>
      <c r="H10" s="22"/>
    </row>
    <row r="11" spans="1:11" ht="14.1" customHeight="1" x14ac:dyDescent="0.25">
      <c r="B11" s="12"/>
      <c r="C11" s="6">
        <v>27</v>
      </c>
      <c r="D11" s="6">
        <v>28</v>
      </c>
      <c r="E11" s="6">
        <v>29</v>
      </c>
      <c r="F11" s="6">
        <v>30</v>
      </c>
      <c r="G11" s="6">
        <v>31</v>
      </c>
      <c r="H11" s="13"/>
    </row>
    <row r="12" spans="1:11" ht="90" customHeight="1" x14ac:dyDescent="0.25">
      <c r="B12" s="21"/>
      <c r="C12" s="18" t="s">
        <v>95</v>
      </c>
      <c r="D12" s="19" t="s">
        <v>95</v>
      </c>
      <c r="E12" s="19" t="s">
        <v>95</v>
      </c>
      <c r="F12" s="19" t="s">
        <v>95</v>
      </c>
      <c r="G12" s="19" t="s">
        <v>240</v>
      </c>
      <c r="H12" s="22"/>
    </row>
    <row r="13" spans="1:11" ht="14.1" customHeight="1" x14ac:dyDescent="0.25">
      <c r="B13" s="12" t="str">
        <f>IF(AND(YEAR(DecSun1+35)=CalendarYear,MONTH(DecSun1+35)=12),DecSun1+35, "")</f>
        <v/>
      </c>
      <c r="C13" s="6" t="str">
        <f>IF(AND(YEAR(DecSun1+36)=CalendarYear,MONTH(DecSun1+36)=12),DecSun1+36, "")</f>
        <v/>
      </c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F1B5-ADC9-4938-8858-806FC4FCE821}">
  <dimension ref="A1"/>
  <sheetViews>
    <sheetView workbookViewId="0"/>
  </sheetViews>
  <sheetFormatPr baseColWidth="10" defaultRowHeight="13.8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26F7-B659-4A8B-8262-1D34D5397BB4}">
  <dimension ref="A1"/>
  <sheetViews>
    <sheetView workbookViewId="0"/>
  </sheetViews>
  <sheetFormatPr baseColWidth="10" defaultRowHeight="13.8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8DDB-6276-4F21-B708-1BE13E3E0B2B}">
  <dimension ref="A1"/>
  <sheetViews>
    <sheetView workbookViewId="0"/>
  </sheetViews>
  <sheetFormatPr baseColWidth="10" defaultRowHeight="13.8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"/>
  <sheetViews>
    <sheetView workbookViewId="0">
      <selection activeCell="A2" sqref="A2"/>
    </sheetView>
  </sheetViews>
  <sheetFormatPr baseColWidth="10" defaultColWidth="8.69921875" defaultRowHeight="13.8" x14ac:dyDescent="0.25"/>
  <cols>
    <col min="1" max="1" width="10.3984375" style="4" customWidth="1"/>
    <col min="2" max="2" width="9.59765625" style="4" customWidth="1"/>
    <col min="3" max="3" width="9.69921875" style="4" customWidth="1"/>
    <col min="4" max="10" width="8.69921875" style="4"/>
    <col min="11" max="11" width="39.5" style="4" customWidth="1"/>
    <col min="12" max="16384" width="8.69921875" style="4"/>
  </cols>
  <sheetData>
    <row r="1" spans="1:2" x14ac:dyDescent="0.25">
      <c r="A1" s="4" t="s">
        <v>7</v>
      </c>
      <c r="B1" s="17"/>
    </row>
    <row r="2" spans="1:2" x14ac:dyDescent="0.25">
      <c r="A2" s="17">
        <v>2021</v>
      </c>
    </row>
    <row r="3" spans="1:2" x14ac:dyDescent="0.25">
      <c r="A3" s="17"/>
    </row>
    <row r="4" spans="1:2" x14ac:dyDescent="0.25">
      <c r="A4" s="17"/>
    </row>
    <row r="5" spans="1:2" x14ac:dyDescent="0.25">
      <c r="A5" s="17"/>
    </row>
    <row r="6" spans="1:2" x14ac:dyDescent="0.25">
      <c r="A6" s="17"/>
    </row>
    <row r="7" spans="1:2" x14ac:dyDescent="0.25">
      <c r="A7" s="17"/>
    </row>
  </sheetData>
  <phoneticPr fontId="1" type="noConversion"/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showGridLines="0" workbookViewId="0">
      <selection activeCell="B1" sqref="B1:H1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4" width="30.5" style="4" customWidth="1"/>
    <col min="5" max="5" width="42.69921875" style="4" customWidth="1"/>
    <col min="6" max="6" width="40.09765625" style="4" customWidth="1"/>
    <col min="7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DATE(CalendarYear,14,1)</f>
        <v>44228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 t="str">
        <f>IF(AND(YEAR(FebSun1)=CalendarYear,MONTH(FebSun1)=2),FebSun1, "")</f>
        <v/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10"/>
    </row>
    <row r="4" spans="1:11" ht="171.6" x14ac:dyDescent="0.25">
      <c r="B4" s="21"/>
      <c r="C4" s="28" t="s">
        <v>29</v>
      </c>
      <c r="D4" s="30" t="s">
        <v>32</v>
      </c>
      <c r="E4" s="19" t="s">
        <v>30</v>
      </c>
      <c r="F4" s="24" t="s">
        <v>35</v>
      </c>
      <c r="G4" s="27" t="s">
        <v>31</v>
      </c>
      <c r="H4" s="22"/>
    </row>
    <row r="5" spans="1:11" ht="14.1" customHeight="1" x14ac:dyDescent="0.25">
      <c r="B5" s="11"/>
      <c r="C5" s="5">
        <v>8</v>
      </c>
      <c r="D5" s="5">
        <v>9</v>
      </c>
      <c r="E5" s="5">
        <v>10</v>
      </c>
      <c r="F5" s="5">
        <v>11</v>
      </c>
      <c r="G5" s="5">
        <v>12</v>
      </c>
      <c r="H5" s="10"/>
    </row>
    <row r="6" spans="1:11" ht="145.19999999999999" x14ac:dyDescent="0.25">
      <c r="B6" s="21"/>
      <c r="C6" s="18" t="s">
        <v>36</v>
      </c>
      <c r="D6" s="24" t="s">
        <v>33</v>
      </c>
      <c r="E6" s="32" t="s">
        <v>34</v>
      </c>
      <c r="F6" s="24" t="s">
        <v>37</v>
      </c>
      <c r="G6" s="24" t="s">
        <v>38</v>
      </c>
      <c r="H6" s="22"/>
    </row>
    <row r="7" spans="1:11" ht="14.1" customHeight="1" x14ac:dyDescent="0.25">
      <c r="B7" s="11"/>
      <c r="C7" s="5">
        <v>15</v>
      </c>
      <c r="D7" s="5">
        <v>16</v>
      </c>
      <c r="E7" s="5">
        <v>17</v>
      </c>
      <c r="F7" s="5">
        <v>18</v>
      </c>
      <c r="G7" s="5">
        <v>19</v>
      </c>
      <c r="H7" s="10"/>
    </row>
    <row r="8" spans="1:11" ht="198" x14ac:dyDescent="0.25">
      <c r="B8" s="21"/>
      <c r="C8" s="25" t="s">
        <v>39</v>
      </c>
      <c r="D8" s="26" t="s">
        <v>40</v>
      </c>
      <c r="E8" s="29" t="s">
        <v>45</v>
      </c>
      <c r="F8" s="24" t="s">
        <v>41</v>
      </c>
      <c r="G8" s="36" t="s">
        <v>42</v>
      </c>
      <c r="H8" s="22"/>
    </row>
    <row r="9" spans="1:11" ht="14.1" customHeight="1" x14ac:dyDescent="0.25">
      <c r="B9" s="12"/>
      <c r="C9" s="6">
        <v>22</v>
      </c>
      <c r="D9" s="6">
        <v>23</v>
      </c>
      <c r="E9" s="6">
        <v>24</v>
      </c>
      <c r="F9" s="6">
        <v>25</v>
      </c>
      <c r="G9" s="6">
        <v>26</v>
      </c>
      <c r="H9" s="13"/>
    </row>
    <row r="10" spans="1:11" ht="118.8" x14ac:dyDescent="0.25">
      <c r="B10" s="21"/>
      <c r="C10" s="25" t="s">
        <v>43</v>
      </c>
      <c r="D10" s="24" t="s">
        <v>44</v>
      </c>
      <c r="E10" s="24" t="s">
        <v>46</v>
      </c>
      <c r="F10" s="24" t="s">
        <v>48</v>
      </c>
      <c r="G10" s="24" t="s">
        <v>49</v>
      </c>
      <c r="H10" s="22"/>
    </row>
    <row r="11" spans="1:11" ht="14.1" customHeight="1" x14ac:dyDescent="0.25">
      <c r="B11" s="12"/>
      <c r="C11" s="6"/>
      <c r="D11" s="6"/>
      <c r="E11" s="6"/>
      <c r="F11" s="6"/>
      <c r="G11" s="6"/>
      <c r="H11" s="13"/>
    </row>
    <row r="12" spans="1:11" ht="90" customHeight="1" x14ac:dyDescent="0.25">
      <c r="B12" s="21"/>
      <c r="C12" s="18"/>
      <c r="D12" s="19"/>
      <c r="E12" s="19"/>
      <c r="F12" s="19"/>
      <c r="G12" s="19"/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 t="s">
        <v>9</v>
      </c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showGridLines="0" topLeftCell="A7" workbookViewId="0">
      <selection activeCell="C12" sqref="C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DATE(CalendarYear,15,1)</f>
        <v>44256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>
        <v>1</v>
      </c>
      <c r="D3" s="5">
        <v>2</v>
      </c>
      <c r="E3" s="5">
        <v>3</v>
      </c>
      <c r="F3" s="5">
        <v>4</v>
      </c>
      <c r="G3" s="5">
        <v>5</v>
      </c>
      <c r="H3" s="10"/>
    </row>
    <row r="4" spans="1:11" ht="90" customHeight="1" x14ac:dyDescent="0.25">
      <c r="B4" s="21"/>
      <c r="C4" s="25" t="s">
        <v>50</v>
      </c>
      <c r="D4" s="26" t="s">
        <v>52</v>
      </c>
      <c r="E4" s="19" t="s">
        <v>53</v>
      </c>
      <c r="F4" s="24" t="s">
        <v>54</v>
      </c>
      <c r="G4" s="19" t="s">
        <v>55</v>
      </c>
      <c r="H4" s="22"/>
    </row>
    <row r="5" spans="1:11" ht="14.1" customHeight="1" x14ac:dyDescent="0.25">
      <c r="B5" s="11"/>
      <c r="C5" s="5">
        <v>8</v>
      </c>
      <c r="D5" s="5">
        <v>9</v>
      </c>
      <c r="E5" s="5">
        <v>10</v>
      </c>
      <c r="F5" s="5">
        <v>11</v>
      </c>
      <c r="G5" s="5">
        <v>12</v>
      </c>
      <c r="H5" s="10"/>
    </row>
    <row r="6" spans="1:11" ht="90" customHeight="1" x14ac:dyDescent="0.25">
      <c r="B6" s="21"/>
      <c r="C6" s="28" t="s">
        <v>56</v>
      </c>
      <c r="D6" s="33" t="s">
        <v>57</v>
      </c>
      <c r="E6" s="24" t="s">
        <v>51</v>
      </c>
      <c r="F6" s="19" t="s">
        <v>60</v>
      </c>
      <c r="G6" s="19" t="s">
        <v>62</v>
      </c>
      <c r="H6" s="22"/>
    </row>
    <row r="7" spans="1:11" ht="14.1" customHeight="1" x14ac:dyDescent="0.25">
      <c r="B7" s="11"/>
      <c r="C7" s="5">
        <v>15</v>
      </c>
      <c r="D7" s="5">
        <v>16</v>
      </c>
      <c r="E7" s="5">
        <v>17</v>
      </c>
      <c r="F7" s="5">
        <v>18</v>
      </c>
      <c r="G7" s="5">
        <v>19</v>
      </c>
      <c r="H7" s="10"/>
    </row>
    <row r="8" spans="1:11" ht="118.8" x14ac:dyDescent="0.25">
      <c r="B8" s="21"/>
      <c r="C8" s="18" t="s">
        <v>61</v>
      </c>
      <c r="D8" s="24" t="s">
        <v>63</v>
      </c>
      <c r="E8" s="19" t="s">
        <v>64</v>
      </c>
      <c r="F8" s="19" t="s">
        <v>65</v>
      </c>
      <c r="G8" s="19" t="s">
        <v>66</v>
      </c>
      <c r="H8" s="22"/>
    </row>
    <row r="9" spans="1:11" ht="14.1" customHeight="1" x14ac:dyDescent="0.25">
      <c r="B9" s="12"/>
      <c r="C9" s="6">
        <v>22</v>
      </c>
      <c r="D9" s="6">
        <v>23</v>
      </c>
      <c r="E9" s="6">
        <v>24</v>
      </c>
      <c r="F9" s="6">
        <v>25</v>
      </c>
      <c r="G9" s="6">
        <v>26</v>
      </c>
      <c r="H9" s="13"/>
    </row>
    <row r="10" spans="1:11" ht="132" x14ac:dyDescent="0.25">
      <c r="B10" s="21"/>
      <c r="C10" s="18" t="s">
        <v>67</v>
      </c>
      <c r="D10" s="24" t="s">
        <v>69</v>
      </c>
      <c r="E10" s="24" t="s">
        <v>68</v>
      </c>
      <c r="F10" s="24" t="s">
        <v>70</v>
      </c>
      <c r="G10" s="24" t="s">
        <v>71</v>
      </c>
      <c r="H10" s="22"/>
    </row>
    <row r="11" spans="1:11" ht="14.1" customHeight="1" x14ac:dyDescent="0.25">
      <c r="B11" s="12"/>
      <c r="C11" s="6">
        <v>29</v>
      </c>
      <c r="D11" s="6">
        <v>30</v>
      </c>
      <c r="E11" s="6">
        <v>31</v>
      </c>
      <c r="F11" s="6"/>
      <c r="G11" s="6"/>
      <c r="H11" s="13"/>
    </row>
    <row r="12" spans="1:11" ht="90" customHeight="1" x14ac:dyDescent="0.25">
      <c r="B12" s="21"/>
      <c r="C12" s="37" t="s">
        <v>72</v>
      </c>
      <c r="D12" s="24" t="s">
        <v>73</v>
      </c>
      <c r="E12" s="26" t="s">
        <v>254</v>
      </c>
      <c r="F12" s="24"/>
      <c r="G12" s="24"/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4:H14"/>
    <mergeCell ref="D13:H13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topLeftCell="A6" workbookViewId="0">
      <selection activeCell="D6" sqref="D6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DATE(CalendarYear,16,1)</f>
        <v>44287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/>
      <c r="D3" s="5"/>
      <c r="E3" s="5"/>
      <c r="F3" s="5">
        <v>1</v>
      </c>
      <c r="G3" s="5">
        <v>2</v>
      </c>
      <c r="H3" s="10"/>
    </row>
    <row r="4" spans="1:11" ht="145.19999999999999" x14ac:dyDescent="0.25">
      <c r="B4" s="21"/>
      <c r="C4" s="18"/>
      <c r="D4" s="19"/>
      <c r="E4" s="19"/>
      <c r="F4" s="19" t="s">
        <v>74</v>
      </c>
      <c r="G4" s="38" t="s">
        <v>58</v>
      </c>
      <c r="H4" s="22"/>
    </row>
    <row r="5" spans="1:11" ht="14.1" customHeight="1" x14ac:dyDescent="0.25">
      <c r="B5" s="11"/>
      <c r="C5" s="5">
        <v>5</v>
      </c>
      <c r="D5" s="5">
        <v>6</v>
      </c>
      <c r="E5" s="5">
        <v>7</v>
      </c>
      <c r="F5" s="5">
        <v>8</v>
      </c>
      <c r="G5" s="5">
        <v>9</v>
      </c>
      <c r="H5" s="10"/>
    </row>
    <row r="6" spans="1:11" ht="171.6" x14ac:dyDescent="0.25">
      <c r="B6" s="21"/>
      <c r="C6" s="37" t="s">
        <v>59</v>
      </c>
      <c r="D6" s="24" t="s">
        <v>75</v>
      </c>
      <c r="E6" s="24" t="s">
        <v>76</v>
      </c>
      <c r="F6" s="26" t="s">
        <v>77</v>
      </c>
      <c r="G6" s="24" t="s">
        <v>78</v>
      </c>
      <c r="H6" s="22"/>
    </row>
    <row r="7" spans="1:11" ht="14.1" customHeight="1" x14ac:dyDescent="0.25">
      <c r="B7" s="11"/>
      <c r="C7" s="5">
        <v>12</v>
      </c>
      <c r="D7" s="5">
        <v>13</v>
      </c>
      <c r="E7" s="5">
        <v>14</v>
      </c>
      <c r="F7" s="5">
        <v>15</v>
      </c>
      <c r="G7" s="5">
        <v>16</v>
      </c>
      <c r="H7" s="10"/>
    </row>
    <row r="8" spans="1:11" ht="145.19999999999999" x14ac:dyDescent="0.25">
      <c r="B8" s="21"/>
      <c r="C8" s="18" t="s">
        <v>79</v>
      </c>
      <c r="D8" s="19" t="s">
        <v>80</v>
      </c>
      <c r="E8" s="24" t="s">
        <v>81</v>
      </c>
      <c r="F8" s="19" t="s">
        <v>82</v>
      </c>
      <c r="G8" s="39" t="s">
        <v>84</v>
      </c>
      <c r="H8" s="22"/>
    </row>
    <row r="9" spans="1:11" ht="14.1" customHeight="1" x14ac:dyDescent="0.25">
      <c r="B9" s="12"/>
      <c r="C9" s="6">
        <v>19</v>
      </c>
      <c r="D9" s="6">
        <v>20</v>
      </c>
      <c r="E9" s="6">
        <v>21</v>
      </c>
      <c r="F9" s="6">
        <v>22</v>
      </c>
      <c r="G9" s="6">
        <v>23</v>
      </c>
      <c r="H9" s="13"/>
    </row>
    <row r="10" spans="1:11" ht="132" x14ac:dyDescent="0.25">
      <c r="B10" s="21"/>
      <c r="C10" s="25" t="s">
        <v>83</v>
      </c>
      <c r="D10" s="36" t="s">
        <v>85</v>
      </c>
      <c r="E10" s="26" t="s">
        <v>87</v>
      </c>
      <c r="F10" s="41" t="s">
        <v>93</v>
      </c>
      <c r="G10" s="19" t="s">
        <v>86</v>
      </c>
      <c r="H10" s="22"/>
    </row>
    <row r="11" spans="1:11" ht="14.1" customHeight="1" x14ac:dyDescent="0.25">
      <c r="B11" s="12"/>
      <c r="C11" s="6">
        <v>26</v>
      </c>
      <c r="D11" s="6">
        <v>27</v>
      </c>
      <c r="E11" s="6">
        <v>28</v>
      </c>
      <c r="F11" s="6">
        <v>29</v>
      </c>
      <c r="G11" s="6">
        <v>30</v>
      </c>
      <c r="H11" s="13"/>
    </row>
    <row r="12" spans="1:11" ht="90" customHeight="1" x14ac:dyDescent="0.25">
      <c r="B12" s="21"/>
      <c r="C12" s="40" t="s">
        <v>88</v>
      </c>
      <c r="D12" s="32" t="s">
        <v>89</v>
      </c>
      <c r="E12" s="24" t="s">
        <v>90</v>
      </c>
      <c r="F12" s="24" t="s">
        <v>92</v>
      </c>
      <c r="G12" s="19" t="s">
        <v>91</v>
      </c>
      <c r="H12" s="22"/>
    </row>
    <row r="13" spans="1:11" ht="14.1" customHeight="1" x14ac:dyDescent="0.25">
      <c r="B13" s="12" t="str">
        <f>IF(AND(YEAR(AprSun1+35)=CalendarYear,MONTH(AprSun1+35)=4),AprSun1+35, "")</f>
        <v/>
      </c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showGridLines="0" workbookViewId="0">
      <selection activeCell="D10" sqref="D10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DATE(CalendarYear,17,1)</f>
        <v>44317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 t="str">
        <f>IF(AND(YEAR(MaySun1)=CalendarYear,MONTH(MaySun1)=5),MaySun1, "")</f>
        <v/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10"/>
    </row>
    <row r="4" spans="1:11" ht="90" customHeight="1" x14ac:dyDescent="0.25">
      <c r="B4" s="21"/>
      <c r="C4" s="25" t="s">
        <v>99</v>
      </c>
      <c r="D4" s="26" t="s">
        <v>96</v>
      </c>
      <c r="E4" s="24" t="s">
        <v>101</v>
      </c>
      <c r="F4" s="24" t="s">
        <v>97</v>
      </c>
      <c r="G4" s="24" t="s">
        <v>98</v>
      </c>
      <c r="H4" s="22"/>
    </row>
    <row r="5" spans="1:11" ht="14.1" customHeight="1" x14ac:dyDescent="0.25">
      <c r="B5" s="11"/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10"/>
    </row>
    <row r="6" spans="1:11" ht="90" customHeight="1" x14ac:dyDescent="0.25">
      <c r="B6" s="21"/>
      <c r="C6" s="18" t="s">
        <v>107</v>
      </c>
      <c r="D6" s="24" t="s">
        <v>102</v>
      </c>
      <c r="E6" s="19" t="s">
        <v>103</v>
      </c>
      <c r="F6" s="39" t="s">
        <v>94</v>
      </c>
      <c r="G6" s="39" t="s">
        <v>95</v>
      </c>
      <c r="H6" s="22"/>
    </row>
    <row r="7" spans="1:11" ht="14.1" customHeight="1" x14ac:dyDescent="0.25">
      <c r="B7" s="11"/>
      <c r="C7" s="5">
        <v>17</v>
      </c>
      <c r="D7" s="5">
        <v>18</v>
      </c>
      <c r="E7" s="5">
        <v>19</v>
      </c>
      <c r="F7" s="5">
        <v>20</v>
      </c>
      <c r="G7" s="5">
        <v>21</v>
      </c>
      <c r="H7" s="10"/>
    </row>
    <row r="8" spans="1:11" ht="90" customHeight="1" x14ac:dyDescent="0.25">
      <c r="B8" s="21"/>
      <c r="C8" s="28" t="s">
        <v>104</v>
      </c>
      <c r="D8" s="24" t="s">
        <v>105</v>
      </c>
      <c r="E8" s="24" t="s">
        <v>106</v>
      </c>
      <c r="F8" s="19" t="s">
        <v>108</v>
      </c>
      <c r="G8" s="39" t="s">
        <v>109</v>
      </c>
      <c r="H8" s="22"/>
    </row>
    <row r="9" spans="1:11" ht="14.1" customHeight="1" x14ac:dyDescent="0.25">
      <c r="B9" s="12"/>
      <c r="C9" s="6">
        <v>24</v>
      </c>
      <c r="D9" s="6">
        <v>25</v>
      </c>
      <c r="E9" s="6">
        <v>26</v>
      </c>
      <c r="F9" s="6">
        <v>27</v>
      </c>
      <c r="G9" s="6">
        <v>28</v>
      </c>
      <c r="H9" s="13"/>
    </row>
    <row r="10" spans="1:11" ht="90" customHeight="1" x14ac:dyDescent="0.25">
      <c r="B10" s="21"/>
      <c r="C10" s="42" t="s">
        <v>100</v>
      </c>
      <c r="D10" s="24" t="s">
        <v>140</v>
      </c>
      <c r="E10" s="32" t="s">
        <v>110</v>
      </c>
      <c r="F10" s="24" t="s">
        <v>113</v>
      </c>
      <c r="G10" s="19" t="s">
        <v>111</v>
      </c>
      <c r="H10" s="22"/>
    </row>
    <row r="11" spans="1:11" ht="14.1" customHeight="1" x14ac:dyDescent="0.25">
      <c r="B11" s="12"/>
      <c r="C11" s="6">
        <v>31</v>
      </c>
      <c r="D11" s="6"/>
      <c r="E11" s="6"/>
      <c r="F11" s="6"/>
      <c r="G11" s="6"/>
      <c r="H11" s="13"/>
    </row>
    <row r="12" spans="1:11" ht="90" customHeight="1" x14ac:dyDescent="0.25">
      <c r="B12" s="21"/>
      <c r="C12" s="25" t="s">
        <v>112</v>
      </c>
      <c r="D12" s="19"/>
      <c r="E12" s="19"/>
      <c r="F12" s="19"/>
      <c r="G12" s="19"/>
      <c r="H12" s="22"/>
    </row>
    <row r="13" spans="1:11" ht="14.1" customHeight="1" x14ac:dyDescent="0.25">
      <c r="B13" s="12"/>
      <c r="C13" s="6" t="str">
        <f>IF(AND(YEAR(MaySun1+36)=CalendarYear,MONTH(MaySun1+36)=5),MaySun1+36, "")</f>
        <v/>
      </c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4"/>
  <sheetViews>
    <sheetView showGridLines="0" topLeftCell="C1" workbookViewId="0">
      <selection activeCell="E8" sqref="E8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6" width="30.5" style="4" customWidth="1"/>
    <col min="7" max="7" width="31.6992187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DATE(CalendarYear,18,1)</f>
        <v>44348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/>
      <c r="D3" s="5">
        <v>1</v>
      </c>
      <c r="E3" s="5">
        <v>2</v>
      </c>
      <c r="F3" s="5">
        <v>3</v>
      </c>
      <c r="G3" s="5">
        <v>4</v>
      </c>
      <c r="H3" s="10"/>
    </row>
    <row r="4" spans="1:11" ht="90" customHeight="1" x14ac:dyDescent="0.25">
      <c r="B4" s="21"/>
      <c r="C4" s="18"/>
      <c r="D4" s="19" t="s">
        <v>114</v>
      </c>
      <c r="E4" s="19" t="s">
        <v>115</v>
      </c>
      <c r="F4" s="19" t="s">
        <v>116</v>
      </c>
      <c r="G4" s="19" t="s">
        <v>117</v>
      </c>
      <c r="H4" s="22"/>
    </row>
    <row r="5" spans="1:11" ht="14.1" customHeight="1" x14ac:dyDescent="0.25">
      <c r="B5" s="11"/>
      <c r="C5" s="5">
        <v>7</v>
      </c>
      <c r="D5" s="5">
        <v>8</v>
      </c>
      <c r="E5" s="5">
        <v>9</v>
      </c>
      <c r="F5" s="5">
        <v>10</v>
      </c>
      <c r="G5" s="5">
        <v>11</v>
      </c>
      <c r="H5" s="10"/>
    </row>
    <row r="6" spans="1:11" ht="90" customHeight="1" x14ac:dyDescent="0.25">
      <c r="B6" s="21"/>
      <c r="C6" s="18" t="s">
        <v>118</v>
      </c>
      <c r="D6" s="24" t="s">
        <v>119</v>
      </c>
      <c r="E6" s="19" t="s">
        <v>121</v>
      </c>
      <c r="F6" s="29" t="s">
        <v>120</v>
      </c>
      <c r="G6" s="29" t="s">
        <v>122</v>
      </c>
      <c r="H6" s="22"/>
    </row>
    <row r="7" spans="1:11" ht="14.1" customHeight="1" x14ac:dyDescent="0.25">
      <c r="B7" s="11"/>
      <c r="C7" s="5">
        <v>14</v>
      </c>
      <c r="D7" s="5">
        <v>15</v>
      </c>
      <c r="E7" s="5">
        <v>16</v>
      </c>
      <c r="F7" s="5">
        <v>17</v>
      </c>
      <c r="G7" s="5">
        <v>18</v>
      </c>
      <c r="H7" s="10"/>
    </row>
    <row r="8" spans="1:11" ht="90" customHeight="1" x14ac:dyDescent="0.25">
      <c r="B8" s="21"/>
      <c r="C8" s="40" t="s">
        <v>125</v>
      </c>
      <c r="D8" s="26" t="s">
        <v>123</v>
      </c>
      <c r="E8" s="26" t="s">
        <v>124</v>
      </c>
      <c r="F8" s="43" t="s">
        <v>128</v>
      </c>
      <c r="G8" s="44" t="s">
        <v>126</v>
      </c>
      <c r="H8" s="22"/>
    </row>
    <row r="9" spans="1:11" ht="14.1" customHeight="1" x14ac:dyDescent="0.25">
      <c r="B9" s="12"/>
      <c r="C9" s="6">
        <v>21</v>
      </c>
      <c r="D9" s="6">
        <v>22</v>
      </c>
      <c r="E9" s="6">
        <v>23</v>
      </c>
      <c r="F9" s="6">
        <v>24</v>
      </c>
      <c r="G9" s="6">
        <v>25</v>
      </c>
      <c r="H9" s="13"/>
    </row>
    <row r="10" spans="1:11" ht="198" x14ac:dyDescent="0.25">
      <c r="B10" s="21"/>
      <c r="C10" s="18" t="s">
        <v>127</v>
      </c>
      <c r="D10" s="36" t="s">
        <v>130</v>
      </c>
      <c r="E10" s="24" t="s">
        <v>132</v>
      </c>
      <c r="F10" s="19" t="s">
        <v>129</v>
      </c>
      <c r="G10" s="24" t="s">
        <v>131</v>
      </c>
      <c r="H10" s="22"/>
    </row>
    <row r="11" spans="1:11" ht="14.1" customHeight="1" x14ac:dyDescent="0.25">
      <c r="B11" s="12"/>
      <c r="C11" s="6">
        <v>28</v>
      </c>
      <c r="D11" s="6">
        <v>29</v>
      </c>
      <c r="E11" s="6">
        <v>30</v>
      </c>
      <c r="F11" s="6"/>
      <c r="G11" s="6"/>
      <c r="H11" s="13"/>
    </row>
    <row r="12" spans="1:11" ht="145.19999999999999" x14ac:dyDescent="0.25">
      <c r="B12" s="21"/>
      <c r="C12" s="28" t="s">
        <v>133</v>
      </c>
      <c r="D12" s="24" t="s">
        <v>134</v>
      </c>
      <c r="E12" s="24" t="s">
        <v>135</v>
      </c>
      <c r="F12" s="19"/>
      <c r="G12" s="19"/>
      <c r="H12" s="22"/>
    </row>
    <row r="13" spans="1:11" ht="14.1" customHeight="1" x14ac:dyDescent="0.25">
      <c r="B13" s="12"/>
      <c r="C13" s="6"/>
      <c r="D13" s="55">
        <v>210</v>
      </c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4"/>
  <sheetViews>
    <sheetView showGridLines="0" zoomScaleNormal="100" workbookViewId="0">
      <selection activeCell="G12" sqref="G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0.5" style="4" customWidth="1"/>
    <col min="4" max="4" width="33.69921875" style="4" customWidth="1"/>
    <col min="5" max="5" width="34.09765625" style="4" customWidth="1"/>
    <col min="6" max="6" width="33" style="4" customWidth="1"/>
    <col min="7" max="7" width="31.898437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DATE(CalendarYear,19,1)</f>
        <v>44378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/>
      <c r="D3" s="5"/>
      <c r="E3" s="5"/>
      <c r="F3" s="5">
        <v>1</v>
      </c>
      <c r="G3" s="5">
        <v>2</v>
      </c>
      <c r="H3" s="10"/>
    </row>
    <row r="4" spans="1:11" ht="90" customHeight="1" x14ac:dyDescent="0.25">
      <c r="B4" s="21"/>
      <c r="C4" s="18"/>
      <c r="D4" s="19"/>
      <c r="E4" s="19"/>
      <c r="F4" s="24" t="s">
        <v>137</v>
      </c>
      <c r="G4" s="24" t="s">
        <v>136</v>
      </c>
      <c r="H4" s="22"/>
    </row>
    <row r="5" spans="1:11" ht="14.1" customHeight="1" x14ac:dyDescent="0.25">
      <c r="B5" s="11"/>
      <c r="C5" s="5">
        <v>5</v>
      </c>
      <c r="D5" s="5">
        <v>6</v>
      </c>
      <c r="E5" s="5">
        <v>7</v>
      </c>
      <c r="F5" s="5">
        <v>8</v>
      </c>
      <c r="G5" s="5">
        <v>9</v>
      </c>
      <c r="H5" s="10"/>
    </row>
    <row r="6" spans="1:11" ht="90" customHeight="1" x14ac:dyDescent="0.25">
      <c r="B6" s="21"/>
      <c r="C6" s="18" t="s">
        <v>138</v>
      </c>
      <c r="D6" s="24" t="s">
        <v>139</v>
      </c>
      <c r="E6" s="33" t="s">
        <v>143</v>
      </c>
      <c r="F6" s="24" t="s">
        <v>141</v>
      </c>
      <c r="G6" s="24" t="s">
        <v>142</v>
      </c>
      <c r="H6" s="22"/>
    </row>
    <row r="7" spans="1:11" ht="14.1" customHeight="1" x14ac:dyDescent="0.25">
      <c r="B7" s="11"/>
      <c r="C7" s="5"/>
      <c r="D7" s="5">
        <v>13</v>
      </c>
      <c r="E7" s="5">
        <v>14</v>
      </c>
      <c r="F7" s="5">
        <v>15</v>
      </c>
      <c r="G7" s="5">
        <v>16</v>
      </c>
      <c r="H7" s="10"/>
    </row>
    <row r="8" spans="1:11" ht="90" customHeight="1" x14ac:dyDescent="0.25">
      <c r="B8" s="21"/>
      <c r="C8" s="18" t="s">
        <v>144</v>
      </c>
      <c r="D8" s="19" t="s">
        <v>145</v>
      </c>
      <c r="E8" s="19" t="s">
        <v>147</v>
      </c>
      <c r="F8" s="19" t="s">
        <v>146</v>
      </c>
      <c r="G8" s="19" t="s">
        <v>148</v>
      </c>
      <c r="H8" s="22"/>
    </row>
    <row r="9" spans="1:11" ht="14.1" customHeight="1" x14ac:dyDescent="0.25">
      <c r="B9" s="12"/>
      <c r="C9" s="6">
        <v>19</v>
      </c>
      <c r="D9" s="6">
        <v>20</v>
      </c>
      <c r="E9" s="6">
        <v>21</v>
      </c>
      <c r="F9" s="6">
        <v>22</v>
      </c>
      <c r="G9" s="6">
        <v>23</v>
      </c>
      <c r="H9" s="13"/>
    </row>
    <row r="10" spans="1:11" ht="171" x14ac:dyDescent="0.25">
      <c r="B10" s="21"/>
      <c r="C10" s="18" t="s">
        <v>149</v>
      </c>
      <c r="D10" s="19" t="s">
        <v>150</v>
      </c>
      <c r="E10" s="19" t="s">
        <v>151</v>
      </c>
      <c r="F10" s="19" t="s">
        <v>152</v>
      </c>
      <c r="G10" s="19" t="s">
        <v>154</v>
      </c>
      <c r="H10" s="22"/>
    </row>
    <row r="11" spans="1:11" ht="14.1" customHeight="1" x14ac:dyDescent="0.25">
      <c r="B11" s="12"/>
      <c r="C11" s="6">
        <v>26</v>
      </c>
      <c r="D11" s="6">
        <v>27</v>
      </c>
      <c r="E11" s="6">
        <v>28</v>
      </c>
      <c r="F11" s="6">
        <v>29</v>
      </c>
      <c r="G11" s="6">
        <v>30</v>
      </c>
      <c r="H11" s="13"/>
    </row>
    <row r="12" spans="1:11" ht="123" customHeight="1" x14ac:dyDescent="0.25">
      <c r="B12" s="21"/>
      <c r="C12" s="18" t="s">
        <v>153</v>
      </c>
      <c r="D12" s="19" t="s">
        <v>155</v>
      </c>
      <c r="E12" s="19" t="s">
        <v>156</v>
      </c>
      <c r="F12" s="19" t="s">
        <v>158</v>
      </c>
      <c r="G12" s="19" t="s">
        <v>157</v>
      </c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71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showGridLines="0" workbookViewId="0">
      <selection activeCell="D12" sqref="D12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DATE(CalendarYear,20,1)</f>
        <v>44409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>
        <v>511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/>
      <c r="C3" s="5">
        <v>2</v>
      </c>
      <c r="D3" s="5">
        <v>3</v>
      </c>
      <c r="E3" s="5">
        <v>4</v>
      </c>
      <c r="F3" s="5">
        <v>5</v>
      </c>
      <c r="G3" s="5">
        <v>6</v>
      </c>
      <c r="H3" s="10"/>
    </row>
    <row r="4" spans="1:11" ht="90" customHeight="1" x14ac:dyDescent="0.25">
      <c r="B4" s="21"/>
      <c r="C4" s="18" t="s">
        <v>159</v>
      </c>
      <c r="D4" s="19" t="s">
        <v>160</v>
      </c>
      <c r="E4" s="19" t="s">
        <v>161</v>
      </c>
      <c r="F4" s="24" t="s">
        <v>163</v>
      </c>
      <c r="G4" s="19" t="s">
        <v>162</v>
      </c>
      <c r="H4" s="22"/>
    </row>
    <row r="5" spans="1:11" ht="14.1" customHeight="1" x14ac:dyDescent="0.25">
      <c r="B5" s="11"/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10"/>
    </row>
    <row r="6" spans="1:11" ht="90" customHeight="1" x14ac:dyDescent="0.25">
      <c r="B6" s="21"/>
      <c r="C6" s="18" t="s">
        <v>164</v>
      </c>
      <c r="D6" s="19" t="s">
        <v>165</v>
      </c>
      <c r="E6" s="19" t="s">
        <v>166</v>
      </c>
      <c r="F6" s="19" t="s">
        <v>167</v>
      </c>
      <c r="G6" s="19" t="s">
        <v>168</v>
      </c>
      <c r="H6" s="22"/>
    </row>
    <row r="7" spans="1:11" ht="14.1" customHeight="1" x14ac:dyDescent="0.25">
      <c r="B7" s="11"/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10"/>
    </row>
    <row r="8" spans="1:11" ht="90" customHeight="1" x14ac:dyDescent="0.25">
      <c r="B8" s="21"/>
      <c r="C8" s="18" t="s">
        <v>169</v>
      </c>
      <c r="D8" s="19" t="s">
        <v>171</v>
      </c>
      <c r="E8" s="19" t="s">
        <v>172</v>
      </c>
      <c r="F8" s="19" t="s">
        <v>173</v>
      </c>
      <c r="G8" s="19" t="s">
        <v>174</v>
      </c>
      <c r="H8" s="22"/>
    </row>
    <row r="9" spans="1:11" ht="14.1" customHeight="1" x14ac:dyDescent="0.25">
      <c r="B9" s="12"/>
      <c r="C9" s="6">
        <v>23</v>
      </c>
      <c r="D9" s="6">
        <v>24</v>
      </c>
      <c r="E9" s="6">
        <v>25</v>
      </c>
      <c r="F9" s="6">
        <v>26</v>
      </c>
      <c r="G9" s="6">
        <v>27</v>
      </c>
      <c r="H9" s="13"/>
    </row>
    <row r="10" spans="1:11" ht="90" customHeight="1" x14ac:dyDescent="0.25">
      <c r="B10" s="21"/>
      <c r="C10" s="40" t="s">
        <v>175</v>
      </c>
      <c r="D10" s="26" t="s">
        <v>177</v>
      </c>
      <c r="E10" s="26" t="s">
        <v>179</v>
      </c>
      <c r="F10" s="19" t="s">
        <v>180</v>
      </c>
      <c r="G10" s="19" t="s">
        <v>176</v>
      </c>
      <c r="H10" s="22"/>
    </row>
    <row r="11" spans="1:11" ht="14.1" customHeight="1" x14ac:dyDescent="0.25">
      <c r="B11" s="12"/>
      <c r="C11" s="6">
        <v>30</v>
      </c>
      <c r="D11" s="6">
        <v>31</v>
      </c>
      <c r="E11" s="6"/>
      <c r="F11" s="6"/>
      <c r="G11" s="6"/>
      <c r="H11" s="13"/>
    </row>
    <row r="12" spans="1:11" ht="90" customHeight="1" x14ac:dyDescent="0.25">
      <c r="B12" s="21"/>
      <c r="C12" s="18" t="s">
        <v>178</v>
      </c>
      <c r="D12" s="19" t="s">
        <v>181</v>
      </c>
      <c r="E12" s="19"/>
      <c r="F12" s="19"/>
      <c r="G12" s="19"/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4"/>
  <sheetViews>
    <sheetView showGridLines="0" topLeftCell="A7" workbookViewId="0">
      <selection activeCell="E8" sqref="E8"/>
    </sheetView>
  </sheetViews>
  <sheetFormatPr baseColWidth="10" defaultColWidth="8.69921875" defaultRowHeight="13.8" x14ac:dyDescent="0.25"/>
  <cols>
    <col min="1" max="1" width="2.3984375" style="1" customWidth="1"/>
    <col min="2" max="2" width="17.59765625" style="4" customWidth="1"/>
    <col min="3" max="3" width="30.5" style="4" customWidth="1"/>
    <col min="4" max="4" width="33.09765625" style="4" customWidth="1"/>
    <col min="5" max="5" width="36.19921875" style="4" customWidth="1"/>
    <col min="6" max="6" width="41.5" style="4" customWidth="1"/>
    <col min="7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 x14ac:dyDescent="0.3">
      <c r="B1" s="51">
        <f>DATE(CalendarYear,21,1)</f>
        <v>44440</v>
      </c>
      <c r="C1" s="51"/>
      <c r="D1" s="51"/>
      <c r="E1" s="51"/>
      <c r="F1" s="51"/>
      <c r="G1" s="51"/>
      <c r="H1" s="51"/>
      <c r="J1" s="7"/>
      <c r="K1" s="8"/>
    </row>
    <row r="2" spans="1:11" s="3" customFormat="1" ht="21.75" customHeight="1" x14ac:dyDescent="0.25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 x14ac:dyDescent="0.25">
      <c r="B3" s="9" t="str">
        <f>IF(AND(YEAR(SepSun1)=CalendarYear,MONTH(SepSun1)=9),SepSun1, "")</f>
        <v/>
      </c>
      <c r="C3" s="5"/>
      <c r="D3" s="5"/>
      <c r="E3" s="5">
        <v>1</v>
      </c>
      <c r="F3" s="5">
        <v>2</v>
      </c>
      <c r="G3" s="5">
        <v>3</v>
      </c>
      <c r="H3" s="10"/>
    </row>
    <row r="4" spans="1:11" ht="90" customHeight="1" x14ac:dyDescent="0.25">
      <c r="B4" s="21"/>
      <c r="C4" s="18"/>
      <c r="D4" s="19"/>
      <c r="E4" s="19" t="s">
        <v>182</v>
      </c>
      <c r="F4" s="19" t="s">
        <v>183</v>
      </c>
      <c r="G4" s="19" t="s">
        <v>185</v>
      </c>
      <c r="H4" s="22"/>
    </row>
    <row r="5" spans="1:11" ht="14.1" customHeight="1" x14ac:dyDescent="0.25">
      <c r="B5" s="11"/>
      <c r="C5" s="5">
        <v>6</v>
      </c>
      <c r="D5" s="5">
        <v>7</v>
      </c>
      <c r="E5" s="5">
        <v>8</v>
      </c>
      <c r="F5" s="5">
        <v>9</v>
      </c>
      <c r="G5" s="5">
        <v>10</v>
      </c>
      <c r="H5" s="10"/>
    </row>
    <row r="6" spans="1:11" ht="90" customHeight="1" x14ac:dyDescent="0.25">
      <c r="B6" s="21"/>
      <c r="C6" s="18" t="s">
        <v>184</v>
      </c>
      <c r="D6" s="19" t="s">
        <v>187</v>
      </c>
      <c r="E6" s="19" t="s">
        <v>186</v>
      </c>
      <c r="F6" s="19" t="s">
        <v>188</v>
      </c>
      <c r="G6" s="32" t="s">
        <v>189</v>
      </c>
      <c r="H6" s="22"/>
    </row>
    <row r="7" spans="1:11" ht="14.1" customHeight="1" x14ac:dyDescent="0.25">
      <c r="B7" s="11"/>
      <c r="C7" s="5">
        <v>13</v>
      </c>
      <c r="D7" s="5">
        <v>14</v>
      </c>
      <c r="E7" s="5">
        <v>15</v>
      </c>
      <c r="F7" s="5">
        <v>16</v>
      </c>
      <c r="G7" s="5">
        <v>17</v>
      </c>
      <c r="H7" s="10"/>
    </row>
    <row r="8" spans="1:11" ht="138.75" customHeight="1" x14ac:dyDescent="0.25">
      <c r="B8" s="21"/>
      <c r="C8" s="40" t="s">
        <v>190</v>
      </c>
      <c r="D8" s="32" t="s">
        <v>191</v>
      </c>
      <c r="E8" s="32" t="s">
        <v>192</v>
      </c>
      <c r="F8" s="26" t="s">
        <v>193</v>
      </c>
      <c r="G8" s="32" t="s">
        <v>196</v>
      </c>
      <c r="H8" s="22"/>
    </row>
    <row r="9" spans="1:11" ht="14.1" customHeight="1" x14ac:dyDescent="0.25">
      <c r="B9" s="12"/>
      <c r="C9" s="6">
        <v>20</v>
      </c>
      <c r="D9" s="6">
        <v>21</v>
      </c>
      <c r="E9" s="6">
        <v>22</v>
      </c>
      <c r="F9" s="6">
        <v>23</v>
      </c>
      <c r="G9" s="6">
        <v>24</v>
      </c>
      <c r="H9" s="13"/>
    </row>
    <row r="10" spans="1:11" ht="92.25" customHeight="1" x14ac:dyDescent="0.25">
      <c r="B10" s="21"/>
      <c r="C10" s="45" t="s">
        <v>170</v>
      </c>
      <c r="D10" s="32" t="s">
        <v>197</v>
      </c>
      <c r="E10" s="24" t="s">
        <v>195</v>
      </c>
      <c r="F10" s="24" t="s">
        <v>199</v>
      </c>
      <c r="G10" s="24" t="s">
        <v>198</v>
      </c>
      <c r="H10" s="22"/>
    </row>
    <row r="11" spans="1:11" ht="14.1" customHeight="1" x14ac:dyDescent="0.25">
      <c r="B11" s="12"/>
      <c r="C11" s="6">
        <v>27</v>
      </c>
      <c r="D11" s="6">
        <v>28</v>
      </c>
      <c r="E11" s="6">
        <v>29</v>
      </c>
      <c r="F11" s="6">
        <v>30</v>
      </c>
      <c r="G11" s="6"/>
      <c r="H11" s="13"/>
    </row>
    <row r="12" spans="1:11" ht="124.5" customHeight="1" x14ac:dyDescent="0.25">
      <c r="B12" s="21"/>
      <c r="C12" s="24" t="s">
        <v>194</v>
      </c>
      <c r="D12" s="24" t="s">
        <v>200</v>
      </c>
      <c r="E12" s="24" t="s">
        <v>202</v>
      </c>
      <c r="F12" s="24" t="s">
        <v>201</v>
      </c>
      <c r="G12" s="19"/>
      <c r="H12" s="22"/>
    </row>
    <row r="13" spans="1:11" ht="14.1" customHeight="1" x14ac:dyDescent="0.25">
      <c r="B13" s="12"/>
      <c r="C13" s="6"/>
      <c r="D13" s="55"/>
      <c r="E13" s="55"/>
      <c r="F13" s="55"/>
      <c r="G13" s="55"/>
      <c r="H13" s="56"/>
    </row>
    <row r="14" spans="1:11" ht="57.9" customHeight="1" thickBot="1" x14ac:dyDescent="0.3">
      <c r="B14" s="23"/>
      <c r="C14" s="20"/>
      <c r="D14" s="52"/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5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4</vt:i4>
      </vt:variant>
    </vt:vector>
  </HeadingPairs>
  <TitlesOfParts>
    <vt:vector size="20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Feuil1</vt:lpstr>
      <vt:lpstr>Feuil2</vt:lpstr>
      <vt:lpstr>Feuil3</vt:lpstr>
      <vt:lpstr>Lookup List</vt:lpstr>
      <vt:lpstr>CalendarYear</vt:lpstr>
      <vt:lpstr>Year</vt:lpstr>
      <vt:lpstr>Jan!Zone_d_impression</vt:lpstr>
      <vt:lpstr>Jul!Zone_d_impression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Bettina Pasche</cp:lastModifiedBy>
  <cp:lastPrinted>2021-06-03T09:03:11Z</cp:lastPrinted>
  <dcterms:created xsi:type="dcterms:W3CDTF">2001-05-02T15:52:45Z</dcterms:created>
  <dcterms:modified xsi:type="dcterms:W3CDTF">2021-12-23T14:47:55Z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</Properties>
</file>