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Frais de représentation\2020\"/>
    </mc:Choice>
  </mc:AlternateContent>
  <xr:revisionPtr revIDLastSave="0" documentId="13_ncr:1_{220BBBDD-D91F-4474-B722-DF3572108CC2}" xr6:coauthVersionLast="45" xr6:coauthVersionMax="45" xr10:uidLastSave="{00000000-0000-0000-0000-000000000000}"/>
  <bookViews>
    <workbookView xWindow="840" yWindow="-120" windowWidth="28080" windowHeight="16440" activeTab="7" xr2:uid="{B9B09290-7BCC-49F7-9F23-292BFD44B292}"/>
  </bookViews>
  <sheets>
    <sheet name="01-20" sheetId="1" r:id="rId1"/>
    <sheet name="01-20(FM)" sheetId="2" r:id="rId2"/>
    <sheet name="02-20 CHINE" sheetId="3" r:id="rId3"/>
    <sheet name="05+06-20" sheetId="4" r:id="rId4"/>
    <sheet name="08+09-20" sheetId="5" r:id="rId5"/>
    <sheet name="10-2020" sheetId="6" r:id="rId6"/>
    <sheet name="11-2020" sheetId="7" r:id="rId7"/>
    <sheet name="11-2020 (2)" sheetId="9" r:id="rId8"/>
    <sheet name="Feuil1" sheetId="8" r:id="rId9"/>
  </sheets>
  <definedNames>
    <definedName name="_xlnm._FilterDatabase" localSheetId="0" hidden="1">'01-20'!$A$4:$F$4</definedName>
    <definedName name="_xlnm._FilterDatabase" localSheetId="1" hidden="1">'01-20(FM)'!$A$4:$F$4</definedName>
    <definedName name="_xlnm._FilterDatabase" localSheetId="2" hidden="1">'02-20 CHINE'!$A$4:$F$4</definedName>
    <definedName name="_xlnm._FilterDatabase" localSheetId="3" hidden="1">'05+06-20'!$A$4:$F$4</definedName>
    <definedName name="_xlnm._FilterDatabase" localSheetId="4" hidden="1">'08+09-20'!$A$4:$F$4</definedName>
    <definedName name="_xlnm._FilterDatabase" localSheetId="5" hidden="1">'10-2020'!$A$4:$F$4</definedName>
    <definedName name="_xlnm._FilterDatabase" localSheetId="6" hidden="1">'11-2020'!$A$4:$F$4</definedName>
    <definedName name="_xlnm._FilterDatabase" localSheetId="7" hidden="1">'11-2020 (2)'!$A$4:$F$4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9" l="1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F28" i="9"/>
  <c r="D28" i="9"/>
  <c r="C28" i="9"/>
  <c r="D44" i="9" l="1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F28" i="7"/>
  <c r="D28" i="7"/>
  <c r="C28" i="7"/>
  <c r="D44" i="7" l="1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8" i="6"/>
  <c r="C28" i="6"/>
  <c r="F28" i="6"/>
  <c r="D44" i="6" l="1"/>
  <c r="F6" i="5"/>
  <c r="F10" i="5"/>
  <c r="F9" i="5"/>
  <c r="F7" i="5"/>
  <c r="F5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8" i="5"/>
  <c r="C28" i="5"/>
  <c r="F28" i="5" l="1"/>
  <c r="D44" i="5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F28" i="4"/>
  <c r="D28" i="4"/>
  <c r="C28" i="4"/>
  <c r="D44" i="4" l="1"/>
  <c r="D9" i="3"/>
  <c r="D6" i="3" l="1"/>
  <c r="D7" i="3"/>
  <c r="D8" i="3"/>
  <c r="D5" i="3"/>
  <c r="D43" i="3" l="1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F28" i="3"/>
  <c r="D28" i="3"/>
  <c r="C28" i="3"/>
  <c r="D44" i="3" l="1"/>
  <c r="D28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F28" i="2"/>
  <c r="C28" i="2"/>
  <c r="D44" i="2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F28" i="1"/>
  <c r="D28" i="1"/>
  <c r="C28" i="1"/>
  <c r="D44" i="1" l="1"/>
</calcChain>
</file>

<file path=xl/sharedStrings.xml><?xml version="1.0" encoding="utf-8"?>
<sst xmlns="http://schemas.openxmlformats.org/spreadsheetml/2006/main" count="236" uniqueCount="29">
  <si>
    <t>Frais Gabriel Gagnère PROMERKA</t>
  </si>
  <si>
    <t>Date</t>
  </si>
  <si>
    <t>Libellé</t>
  </si>
  <si>
    <t>Montant €</t>
  </si>
  <si>
    <t>Montant
CHF</t>
  </si>
  <si>
    <t>TVA
incluse</t>
  </si>
  <si>
    <t>Montant TVA</t>
  </si>
  <si>
    <t>Frais véhicule</t>
  </si>
  <si>
    <t>Frais de représentation</t>
  </si>
  <si>
    <t>Total:</t>
  </si>
  <si>
    <t>IT</t>
  </si>
  <si>
    <t>Restaurant</t>
  </si>
  <si>
    <t>Essence</t>
  </si>
  <si>
    <t>Frais de montage</t>
  </si>
  <si>
    <t>Frais de voyage</t>
  </si>
  <si>
    <t>Frais de transport</t>
  </si>
  <si>
    <t>Frais achat materiel</t>
  </si>
  <si>
    <t>Logement</t>
  </si>
  <si>
    <t>Parking</t>
  </si>
  <si>
    <t>Gazole</t>
  </si>
  <si>
    <t>Hotel</t>
  </si>
  <si>
    <t>Achat</t>
  </si>
  <si>
    <t>El Salvator 26.03.-16.04.2020</t>
  </si>
  <si>
    <t>Polen 12-14.02.2020</t>
  </si>
  <si>
    <t>Montant PLN</t>
  </si>
  <si>
    <t>(sans ticket)</t>
  </si>
  <si>
    <t>Retirer de l'argent VISA le 12.02.2020: 500 PLN = 129.74</t>
  </si>
  <si>
    <t>mai/juin 20</t>
  </si>
  <si>
    <t>août/sept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</si>
</sst>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&quot;.&quot;mm&quot;.&quot;yyyy"/>
    <numFmt numFmtId="165" formatCode="0.0\ &quot;%&quot;"/>
    <numFmt numFmtId="166" formatCode="dd&quot;.&quot;mm&quot;.&quot;yyyy;@"/>
    <numFmt numFmtId="167" formatCode="0.00\ &quot;%&quot;"/>
    <numFmt numFmtId="168" formatCode="[$CHF-100C]&quot; &quot;#,##0.00"/>
    <numFmt numFmtId="169" formatCode="[$€-100C]&quot; &quot;#,##0.00;[Red]&quot;-&quot;[$€-100C]&quot; &quot;#,##0.00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17" fontId="1" fillId="0" borderId="0" xfId="0" applyNumberFormat="1" applyFont="1"/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5" fontId="4" fillId="0" borderId="1" xfId="0" applyNumberFormat="1" applyFont="1" applyBorder="1" applyAlignment="1">
      <alignment horizontal="center"/>
    </xf>
    <xf numFmtId="166" fontId="0" fillId="0" borderId="0" xfId="0" applyNumberFormat="1"/>
    <xf numFmtId="165" fontId="5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/>
    <xf numFmtId="167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right"/>
    </xf>
    <xf numFmtId="168" fontId="0" fillId="0" borderId="0" xfId="0" applyNumberFormat="1"/>
    <xf numFmtId="2" fontId="2" fillId="0" borderId="0" xfId="0" applyNumberFormat="1" applyFont="1"/>
    <xf numFmtId="2" fontId="0" fillId="0" borderId="0" xfId="0" applyNumberFormat="1" applyAlignment="1">
      <alignment horizontal="right"/>
    </xf>
    <xf numFmtId="166" fontId="2" fillId="0" borderId="0" xfId="0" applyNumberFormat="1" applyFont="1"/>
    <xf numFmtId="169" fontId="0" fillId="0" borderId="0" xfId="0" applyNumberFormat="1"/>
    <xf numFmtId="168" fontId="2" fillId="0" borderId="0" xfId="0" applyNumberFormat="1" applyFont="1"/>
    <xf numFmtId="164" fontId="0" fillId="0" borderId="1" xfId="0" applyNumberFormat="1" applyBorder="1" applyAlignment="1">
      <alignment horizontal="right"/>
    </xf>
    <xf numFmtId="0" fontId="2" fillId="0" borderId="0" xfId="0" applyFont="1"/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166" fontId="0" fillId="0" borderId="1" xfId="0" applyNumberFormat="1" applyBorder="1"/>
    <xf numFmtId="17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51D3-FAAB-4D58-A6A4-6CA3509F4EAC}">
  <dimension ref="A1:G46"/>
  <sheetViews>
    <sheetView view="pageLayout" zoomScaleNormal="100" workbookViewId="0">
      <selection activeCell="D10" sqref="D10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3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43831</v>
      </c>
    </row>
    <row r="2" spans="1:7" ht="18.75" x14ac:dyDescent="0.3">
      <c r="A2" s="1" t="s">
        <v>22</v>
      </c>
      <c r="B2" s="1"/>
      <c r="D2" s="2"/>
      <c r="E2" s="3"/>
      <c r="F2" s="4"/>
    </row>
    <row r="4" spans="1:7" ht="30" x14ac:dyDescent="0.25">
      <c r="A4" s="6" t="s">
        <v>1</v>
      </c>
      <c r="B4" s="6" t="s">
        <v>2</v>
      </c>
      <c r="C4" s="7" t="s">
        <v>3</v>
      </c>
      <c r="D4" s="8" t="s">
        <v>4</v>
      </c>
      <c r="E4" s="9" t="s">
        <v>5</v>
      </c>
      <c r="F4" s="8" t="s">
        <v>6</v>
      </c>
      <c r="G4" s="10"/>
    </row>
    <row r="5" spans="1:7" x14ac:dyDescent="0.25">
      <c r="A5" s="32">
        <v>43831</v>
      </c>
      <c r="B5" s="12" t="s">
        <v>14</v>
      </c>
      <c r="C5" s="13"/>
      <c r="D5" s="14">
        <v>721.84</v>
      </c>
      <c r="E5" s="15"/>
      <c r="F5" s="14"/>
    </row>
    <row r="6" spans="1:7" x14ac:dyDescent="0.25">
      <c r="A6" s="32">
        <v>43831</v>
      </c>
      <c r="B6" s="12" t="s">
        <v>14</v>
      </c>
      <c r="C6" s="13"/>
      <c r="D6" s="14">
        <v>29.8</v>
      </c>
      <c r="E6" s="17"/>
      <c r="F6" s="14"/>
    </row>
    <row r="7" spans="1:7" x14ac:dyDescent="0.25">
      <c r="A7" s="32">
        <v>43831</v>
      </c>
      <c r="B7" s="12" t="s">
        <v>14</v>
      </c>
      <c r="C7" s="13"/>
      <c r="D7" s="14">
        <v>19.899999999999999</v>
      </c>
      <c r="E7" s="15"/>
      <c r="F7" s="14"/>
    </row>
    <row r="8" spans="1:7" x14ac:dyDescent="0.25">
      <c r="A8" s="32">
        <v>43831</v>
      </c>
      <c r="B8" s="12" t="s">
        <v>14</v>
      </c>
      <c r="C8" s="13"/>
      <c r="D8" s="14">
        <v>2.9</v>
      </c>
      <c r="E8" s="15"/>
      <c r="F8" s="14"/>
    </row>
    <row r="9" spans="1:7" x14ac:dyDescent="0.25">
      <c r="A9" s="32">
        <v>43831</v>
      </c>
      <c r="B9" s="12" t="s">
        <v>14</v>
      </c>
      <c r="C9" s="13"/>
      <c r="D9" s="14">
        <v>3.5</v>
      </c>
      <c r="E9" s="15"/>
      <c r="F9" s="14"/>
    </row>
    <row r="10" spans="1:7" x14ac:dyDescent="0.25">
      <c r="A10" s="32">
        <v>43831</v>
      </c>
      <c r="B10" s="12" t="s">
        <v>14</v>
      </c>
      <c r="C10" s="13"/>
      <c r="D10" s="14">
        <v>29.77</v>
      </c>
      <c r="E10" s="15"/>
      <c r="F10" s="14"/>
    </row>
    <row r="11" spans="1:7" x14ac:dyDescent="0.25">
      <c r="A11" s="32"/>
      <c r="B11" s="12"/>
      <c r="C11" s="13"/>
      <c r="D11" s="14"/>
      <c r="E11" s="15"/>
      <c r="F11" s="14"/>
    </row>
    <row r="12" spans="1:7" x14ac:dyDescent="0.25">
      <c r="A12" s="11"/>
      <c r="B12" s="12"/>
      <c r="C12" s="13"/>
      <c r="D12" s="14"/>
      <c r="E12" s="15"/>
      <c r="F12" s="14"/>
    </row>
    <row r="13" spans="1:7" x14ac:dyDescent="0.25">
      <c r="A13" s="11"/>
      <c r="B13" s="12"/>
      <c r="C13" s="13"/>
      <c r="D13" s="14"/>
      <c r="E13" s="15"/>
      <c r="F13" s="14"/>
    </row>
    <row r="14" spans="1:7" x14ac:dyDescent="0.25">
      <c r="A14" s="11"/>
      <c r="B14" s="12"/>
      <c r="C14" s="13"/>
      <c r="D14" s="14"/>
      <c r="E14" s="15"/>
      <c r="F14" s="14"/>
    </row>
    <row r="15" spans="1:7" x14ac:dyDescent="0.25">
      <c r="A15" s="11"/>
      <c r="B15" s="12"/>
      <c r="C15" s="13"/>
      <c r="D15" s="14"/>
      <c r="E15" s="15"/>
      <c r="F15" s="14"/>
    </row>
    <row r="16" spans="1:7" x14ac:dyDescent="0.25">
      <c r="A16" s="11"/>
      <c r="B16" s="12"/>
      <c r="C16" s="13"/>
      <c r="D16" s="14"/>
      <c r="E16" s="15"/>
      <c r="F16" s="14"/>
    </row>
    <row r="17" spans="1:6" x14ac:dyDescent="0.25">
      <c r="A17" s="11"/>
      <c r="B17" s="12"/>
      <c r="C17" s="13"/>
      <c r="D17" s="14"/>
      <c r="E17" s="15"/>
      <c r="F17" s="14"/>
    </row>
    <row r="18" spans="1:6" s="5" customFormat="1" x14ac:dyDescent="0.25">
      <c r="A18" s="11"/>
      <c r="B18" s="12"/>
      <c r="C18" s="13"/>
      <c r="D18" s="14"/>
      <c r="E18" s="15"/>
      <c r="F18" s="14"/>
    </row>
    <row r="19" spans="1:6" s="5" customFormat="1" x14ac:dyDescent="0.25">
      <c r="A19" s="11"/>
      <c r="B19" s="12"/>
      <c r="C19" s="13"/>
      <c r="D19" s="14"/>
      <c r="E19" s="15"/>
      <c r="F19" s="14"/>
    </row>
    <row r="20" spans="1:6" s="5" customFormat="1" x14ac:dyDescent="0.25">
      <c r="A20" s="11"/>
      <c r="B20" s="12"/>
      <c r="C20" s="13"/>
      <c r="D20" s="14"/>
      <c r="E20" s="15"/>
      <c r="F20" s="14"/>
    </row>
    <row r="21" spans="1:6" s="5" customFormat="1" x14ac:dyDescent="0.25">
      <c r="A21" s="11"/>
      <c r="B21" s="12"/>
      <c r="C21" s="13"/>
      <c r="D21" s="14"/>
      <c r="E21" s="15"/>
      <c r="F21" s="14"/>
    </row>
    <row r="22" spans="1:6" s="5" customFormat="1" x14ac:dyDescent="0.25">
      <c r="A22" s="11"/>
      <c r="B22" s="11"/>
      <c r="C22" s="13"/>
      <c r="D22" s="14"/>
      <c r="E22" s="15"/>
      <c r="F22" s="14"/>
    </row>
    <row r="23" spans="1:6" s="5" customFormat="1" x14ac:dyDescent="0.25">
      <c r="A23" s="11"/>
      <c r="B23" s="12"/>
      <c r="C23" s="13"/>
      <c r="D23" s="14"/>
      <c r="E23" s="15"/>
      <c r="F23" s="14"/>
    </row>
    <row r="24" spans="1:6" s="5" customFormat="1" x14ac:dyDescent="0.25">
      <c r="A24" s="11"/>
      <c r="B24" s="12"/>
      <c r="C24" s="13"/>
      <c r="D24" s="14"/>
      <c r="E24" s="15"/>
      <c r="F24" s="14"/>
    </row>
    <row r="25" spans="1:6" s="5" customFormat="1" x14ac:dyDescent="0.25">
      <c r="A25" s="11"/>
      <c r="B25" s="11"/>
      <c r="C25" s="13"/>
      <c r="D25" s="14"/>
      <c r="E25" s="15"/>
      <c r="F25" s="14"/>
    </row>
    <row r="26" spans="1:6" s="5" customFormat="1" x14ac:dyDescent="0.25">
      <c r="A26" s="11"/>
      <c r="B26" s="12"/>
      <c r="C26" s="13"/>
      <c r="D26" s="14"/>
      <c r="E26" s="15"/>
      <c r="F26" s="14"/>
    </row>
    <row r="27" spans="1:6" s="5" customFormat="1" ht="14.25" customHeight="1" x14ac:dyDescent="0.25">
      <c r="A27" s="11"/>
      <c r="B27" s="12"/>
      <c r="C27" s="13"/>
      <c r="D27" s="14"/>
      <c r="E27" s="15"/>
      <c r="F27" s="14"/>
    </row>
    <row r="28" spans="1:6" s="5" customFormat="1" x14ac:dyDescent="0.25">
      <c r="A28" s="18"/>
      <c r="B28" s="19" t="s">
        <v>9</v>
      </c>
      <c r="C28" s="20">
        <f>SUM(C5:C27)</f>
        <v>0</v>
      </c>
      <c r="D28" s="21">
        <f>SUM(D5:D27)</f>
        <v>807.70999999999992</v>
      </c>
      <c r="E28" s="22"/>
      <c r="F28" s="21">
        <f>SUM(F5:F27)</f>
        <v>0</v>
      </c>
    </row>
    <row r="29" spans="1:6" s="5" customFormat="1" x14ac:dyDescent="0.25">
      <c r="A29"/>
      <c r="B29"/>
      <c r="C29"/>
      <c r="E29" s="23"/>
    </row>
    <row r="30" spans="1:6" s="5" customFormat="1" x14ac:dyDescent="0.25">
      <c r="B30" s="24" t="s">
        <v>7</v>
      </c>
      <c r="C30" s="25"/>
      <c r="D30" s="26">
        <f>SUMIF(B5:B27,B30,D5:D27)</f>
        <v>0</v>
      </c>
      <c r="E30" s="23"/>
      <c r="F30" s="27"/>
    </row>
    <row r="31" spans="1:6" s="5" customFormat="1" x14ac:dyDescent="0.25">
      <c r="B31" s="24" t="s">
        <v>10</v>
      </c>
      <c r="C31" s="25"/>
      <c r="D31" s="26">
        <f>SUMIF(B5:B27,B31,D5:D27)</f>
        <v>0</v>
      </c>
      <c r="E31" s="23"/>
      <c r="F31" s="27"/>
    </row>
    <row r="32" spans="1:6" s="5" customFormat="1" x14ac:dyDescent="0.25">
      <c r="B32" s="16" t="s">
        <v>11</v>
      </c>
      <c r="C32" s="25"/>
      <c r="D32" s="26">
        <f>SUMIF(B5:B27,B32,D5:D27)</f>
        <v>0</v>
      </c>
      <c r="E32" s="23"/>
      <c r="F32" s="27"/>
    </row>
    <row r="33" spans="1:6" s="5" customFormat="1" ht="15.75" customHeight="1" x14ac:dyDescent="0.25">
      <c r="B33" s="16" t="s">
        <v>12</v>
      </c>
      <c r="C33" s="25"/>
      <c r="D33" s="26">
        <f>SUMIF(B5:B27,B33,D5:D27)</f>
        <v>0</v>
      </c>
      <c r="E33" s="23"/>
      <c r="F33" s="27"/>
    </row>
    <row r="34" spans="1:6" s="5" customFormat="1" ht="15.75" customHeight="1" x14ac:dyDescent="0.25">
      <c r="B34" s="16" t="s">
        <v>13</v>
      </c>
      <c r="C34" s="25"/>
      <c r="D34" s="26">
        <f>SUMIF(B5:B28,B34,D5:D28)</f>
        <v>0</v>
      </c>
      <c r="E34" s="23"/>
      <c r="F34" s="27"/>
    </row>
    <row r="35" spans="1:6" s="5" customFormat="1" ht="15.75" customHeight="1" x14ac:dyDescent="0.25">
      <c r="B35" s="16" t="s">
        <v>8</v>
      </c>
      <c r="C35" s="25"/>
      <c r="D35" s="26">
        <f>SUMIF(B5:B27,B35,D5:D27)</f>
        <v>0</v>
      </c>
      <c r="E35" s="23"/>
      <c r="F35" s="27"/>
    </row>
    <row r="36" spans="1:6" s="5" customFormat="1" ht="15.75" customHeight="1" x14ac:dyDescent="0.25">
      <c r="B36" s="16" t="s">
        <v>14</v>
      </c>
      <c r="C36" s="25"/>
      <c r="D36" s="26">
        <f>SUMIF(B4:B26,B36,D4:D26)</f>
        <v>807.70999999999992</v>
      </c>
      <c r="E36" s="23"/>
      <c r="F36" s="27"/>
    </row>
    <row r="37" spans="1:6" s="5" customFormat="1" x14ac:dyDescent="0.25">
      <c r="B37" s="16" t="s">
        <v>15</v>
      </c>
      <c r="C37" s="25"/>
      <c r="D37" s="26">
        <f>SUMIF(B5:B27,B37,D5:D27)</f>
        <v>0</v>
      </c>
      <c r="E37" s="23"/>
      <c r="F37" s="27"/>
    </row>
    <row r="38" spans="1:6" s="5" customFormat="1" x14ac:dyDescent="0.25">
      <c r="B38" s="16" t="s">
        <v>16</v>
      </c>
      <c r="C38" s="25"/>
      <c r="D38" s="26">
        <f>SUMIF(B5:B28,B38,D5:D28)</f>
        <v>0</v>
      </c>
      <c r="E38" s="23"/>
      <c r="F38" s="27"/>
    </row>
    <row r="39" spans="1:6" s="5" customFormat="1" x14ac:dyDescent="0.25">
      <c r="B39" s="16" t="s">
        <v>17</v>
      </c>
      <c r="C39"/>
      <c r="D39" s="26">
        <f>SUMIF(B5:B27,B39,D5:D27)</f>
        <v>0</v>
      </c>
      <c r="E39" s="23"/>
    </row>
    <row r="40" spans="1:6" s="5" customFormat="1" x14ac:dyDescent="0.25">
      <c r="B40" s="16" t="s">
        <v>18</v>
      </c>
      <c r="C40" s="28"/>
      <c r="D40" s="26">
        <f>SUMIF(B5:B27,B40,D5:D27)</f>
        <v>0</v>
      </c>
      <c r="E40" s="23"/>
    </row>
    <row r="41" spans="1:6" s="5" customFormat="1" hidden="1" x14ac:dyDescent="0.25">
      <c r="B41" s="16" t="s">
        <v>19</v>
      </c>
      <c r="C41" s="28"/>
      <c r="D41" s="26">
        <f>SUMIF(B5:B28,B41,D5:D28)</f>
        <v>0</v>
      </c>
      <c r="E41" s="23"/>
    </row>
    <row r="42" spans="1:6" s="5" customFormat="1" hidden="1" x14ac:dyDescent="0.25">
      <c r="B42" s="16" t="s">
        <v>20</v>
      </c>
      <c r="D42" s="26">
        <f>SUMIF(B5:B27,B42,D5:D27)</f>
        <v>0</v>
      </c>
      <c r="E42" s="23"/>
    </row>
    <row r="43" spans="1:6" s="5" customFormat="1" x14ac:dyDescent="0.25">
      <c r="B43" s="16" t="s">
        <v>21</v>
      </c>
      <c r="D43" s="26">
        <f>SUMIF(B5:B27,B43,D5:D27)</f>
        <v>0</v>
      </c>
      <c r="E43" s="23"/>
    </row>
    <row r="44" spans="1:6" s="5" customFormat="1" x14ac:dyDescent="0.25">
      <c r="B44" s="29" t="s">
        <v>9</v>
      </c>
      <c r="C44" s="30"/>
      <c r="D44" s="31">
        <f>SUM(D30:D43)</f>
        <v>807.70999999999992</v>
      </c>
      <c r="E44" s="23"/>
    </row>
    <row r="46" spans="1:6" s="5" customFormat="1" x14ac:dyDescent="0.25">
      <c r="A46" s="16"/>
      <c r="B46" s="26"/>
      <c r="C46"/>
      <c r="E46" s="23"/>
    </row>
  </sheetData>
  <autoFilter ref="A4:F4" xr:uid="{00000000-0009-0000-0000-00001F000000}">
    <sortState xmlns:xlrd2="http://schemas.microsoft.com/office/spreadsheetml/2017/richdata2" ref="A5:F9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EAA44-E521-43FD-A104-263C245EC76E}">
  <dimension ref="A1:G46"/>
  <sheetViews>
    <sheetView view="pageLayout" zoomScaleNormal="100" workbookViewId="0">
      <selection activeCell="C12" sqref="C12:C13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3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43831</v>
      </c>
    </row>
    <row r="2" spans="1:7" ht="18.75" x14ac:dyDescent="0.3">
      <c r="A2" s="1"/>
      <c r="B2" s="1"/>
      <c r="D2" s="2"/>
      <c r="E2" s="3"/>
      <c r="F2" s="4"/>
    </row>
    <row r="4" spans="1:7" ht="30" x14ac:dyDescent="0.25">
      <c r="A4" s="6" t="s">
        <v>1</v>
      </c>
      <c r="B4" s="6" t="s">
        <v>2</v>
      </c>
      <c r="C4" s="7" t="s">
        <v>3</v>
      </c>
      <c r="D4" s="8" t="s">
        <v>4</v>
      </c>
      <c r="E4" s="9" t="s">
        <v>5</v>
      </c>
      <c r="F4" s="8" t="s">
        <v>6</v>
      </c>
      <c r="G4" s="10"/>
    </row>
    <row r="5" spans="1:7" x14ac:dyDescent="0.25">
      <c r="A5" s="32">
        <v>43847</v>
      </c>
      <c r="B5" s="12" t="s">
        <v>11</v>
      </c>
      <c r="C5" s="13"/>
      <c r="D5" s="14">
        <v>47.3</v>
      </c>
      <c r="E5" s="15">
        <v>7.7</v>
      </c>
      <c r="F5" s="14"/>
    </row>
    <row r="6" spans="1:7" x14ac:dyDescent="0.25">
      <c r="A6" s="32">
        <v>43858</v>
      </c>
      <c r="B6" s="12" t="s">
        <v>11</v>
      </c>
      <c r="C6" s="13"/>
      <c r="D6" s="14">
        <v>62.5</v>
      </c>
      <c r="E6" s="15">
        <v>7.7</v>
      </c>
      <c r="F6" s="14"/>
    </row>
    <row r="7" spans="1:7" x14ac:dyDescent="0.25">
      <c r="A7" s="32">
        <v>43858</v>
      </c>
      <c r="B7" s="12" t="s">
        <v>18</v>
      </c>
      <c r="C7" s="13"/>
      <c r="D7" s="14">
        <v>12</v>
      </c>
      <c r="E7" s="15">
        <v>7.7</v>
      </c>
      <c r="F7" s="14"/>
    </row>
    <row r="8" spans="1:7" x14ac:dyDescent="0.25">
      <c r="A8" s="32">
        <v>43855</v>
      </c>
      <c r="B8" s="12" t="s">
        <v>16</v>
      </c>
      <c r="C8" s="13"/>
      <c r="D8" s="14">
        <v>114.85</v>
      </c>
      <c r="E8" s="15">
        <v>7.7</v>
      </c>
      <c r="F8" s="14"/>
    </row>
    <row r="9" spans="1:7" x14ac:dyDescent="0.25">
      <c r="A9" s="32"/>
      <c r="B9" s="12"/>
      <c r="C9" s="13"/>
      <c r="D9" s="14"/>
      <c r="E9" s="15"/>
      <c r="F9" s="14"/>
    </row>
    <row r="10" spans="1:7" x14ac:dyDescent="0.25">
      <c r="A10" s="32"/>
      <c r="B10" s="12"/>
      <c r="C10" s="13"/>
      <c r="D10" s="14"/>
      <c r="E10" s="15"/>
      <c r="F10" s="14"/>
    </row>
    <row r="11" spans="1:7" x14ac:dyDescent="0.25">
      <c r="A11" s="32"/>
      <c r="B11" s="12"/>
      <c r="C11" s="13"/>
      <c r="D11" s="14"/>
      <c r="E11" s="15"/>
      <c r="F11" s="14"/>
    </row>
    <row r="12" spans="1:7" x14ac:dyDescent="0.25">
      <c r="A12" s="11"/>
      <c r="B12" s="12"/>
      <c r="C12" s="13"/>
      <c r="D12" s="14"/>
      <c r="E12" s="15"/>
      <c r="F12" s="14"/>
    </row>
    <row r="13" spans="1:7" x14ac:dyDescent="0.25">
      <c r="A13" s="11"/>
      <c r="B13" s="12"/>
      <c r="C13" s="13"/>
      <c r="D13" s="14"/>
      <c r="E13" s="15"/>
      <c r="F13" s="14"/>
    </row>
    <row r="14" spans="1:7" x14ac:dyDescent="0.25">
      <c r="A14" s="11"/>
      <c r="B14" s="12"/>
      <c r="C14" s="13"/>
      <c r="D14" s="14"/>
      <c r="E14" s="15"/>
      <c r="F14" s="14"/>
    </row>
    <row r="15" spans="1:7" x14ac:dyDescent="0.25">
      <c r="A15" s="11"/>
      <c r="B15" s="12"/>
      <c r="C15" s="13"/>
      <c r="D15" s="14"/>
      <c r="E15" s="15"/>
      <c r="F15" s="14"/>
    </row>
    <row r="16" spans="1:7" x14ac:dyDescent="0.25">
      <c r="A16" s="11"/>
      <c r="B16" s="12"/>
      <c r="C16" s="13"/>
      <c r="D16" s="14"/>
      <c r="E16" s="15"/>
      <c r="F16" s="14"/>
    </row>
    <row r="17" spans="1:6" x14ac:dyDescent="0.25">
      <c r="A17" s="11"/>
      <c r="B17" s="12"/>
      <c r="C17" s="13"/>
      <c r="D17" s="14"/>
      <c r="E17" s="15"/>
      <c r="F17" s="14"/>
    </row>
    <row r="18" spans="1:6" s="5" customFormat="1" x14ac:dyDescent="0.25">
      <c r="A18" s="11"/>
      <c r="B18" s="12"/>
      <c r="C18" s="13"/>
      <c r="D18" s="14"/>
      <c r="E18" s="15"/>
      <c r="F18" s="14"/>
    </row>
    <row r="19" spans="1:6" s="5" customFormat="1" x14ac:dyDescent="0.25">
      <c r="A19" s="11"/>
      <c r="B19" s="12"/>
      <c r="C19" s="13"/>
      <c r="D19" s="14"/>
      <c r="E19" s="15"/>
      <c r="F19" s="14"/>
    </row>
    <row r="20" spans="1:6" s="5" customFormat="1" x14ac:dyDescent="0.25">
      <c r="A20" s="11"/>
      <c r="B20" s="12"/>
      <c r="C20" s="13"/>
      <c r="D20" s="14"/>
      <c r="E20" s="15"/>
      <c r="F20" s="14"/>
    </row>
    <row r="21" spans="1:6" s="5" customFormat="1" x14ac:dyDescent="0.25">
      <c r="A21" s="11"/>
      <c r="B21" s="12"/>
      <c r="C21" s="13"/>
      <c r="D21" s="14"/>
      <c r="E21" s="15"/>
      <c r="F21" s="14"/>
    </row>
    <row r="22" spans="1:6" s="5" customFormat="1" x14ac:dyDescent="0.25">
      <c r="A22" s="11"/>
      <c r="B22" s="11"/>
      <c r="C22" s="13"/>
      <c r="D22" s="14"/>
      <c r="E22" s="15"/>
      <c r="F22" s="14"/>
    </row>
    <row r="23" spans="1:6" s="5" customFormat="1" x14ac:dyDescent="0.25">
      <c r="A23" s="11"/>
      <c r="B23" s="12"/>
      <c r="C23" s="13"/>
      <c r="D23" s="14"/>
      <c r="E23" s="15"/>
      <c r="F23" s="14"/>
    </row>
    <row r="24" spans="1:6" s="5" customFormat="1" x14ac:dyDescent="0.25">
      <c r="A24" s="11"/>
      <c r="B24" s="12"/>
      <c r="C24" s="13"/>
      <c r="D24" s="14"/>
      <c r="E24" s="15"/>
      <c r="F24" s="14"/>
    </row>
    <row r="25" spans="1:6" s="5" customFormat="1" x14ac:dyDescent="0.25">
      <c r="A25" s="11"/>
      <c r="B25" s="11"/>
      <c r="C25" s="13"/>
      <c r="D25" s="14"/>
      <c r="E25" s="15"/>
      <c r="F25" s="14"/>
    </row>
    <row r="26" spans="1:6" s="5" customFormat="1" x14ac:dyDescent="0.25">
      <c r="A26" s="11"/>
      <c r="B26" s="12"/>
      <c r="C26" s="13"/>
      <c r="D26" s="14"/>
      <c r="E26" s="15"/>
      <c r="F26" s="14"/>
    </row>
    <row r="27" spans="1:6" s="5" customFormat="1" ht="14.25" customHeight="1" x14ac:dyDescent="0.25">
      <c r="A27" s="11"/>
      <c r="B27" s="12"/>
      <c r="C27" s="13"/>
      <c r="D27" s="14"/>
      <c r="E27" s="15"/>
      <c r="F27" s="14"/>
    </row>
    <row r="28" spans="1:6" s="5" customFormat="1" x14ac:dyDescent="0.25">
      <c r="A28" s="18"/>
      <c r="B28" s="19" t="s">
        <v>9</v>
      </c>
      <c r="C28" s="20">
        <f>SUM(C5:C27)</f>
        <v>0</v>
      </c>
      <c r="D28" s="21">
        <f>SUM(D5:D27)</f>
        <v>236.64999999999998</v>
      </c>
      <c r="E28" s="22"/>
      <c r="F28" s="21">
        <f>SUM(F5:F27)</f>
        <v>0</v>
      </c>
    </row>
    <row r="29" spans="1:6" s="5" customFormat="1" x14ac:dyDescent="0.25">
      <c r="A29"/>
      <c r="B29"/>
      <c r="C29"/>
      <c r="E29" s="23"/>
    </row>
    <row r="30" spans="1:6" s="5" customFormat="1" x14ac:dyDescent="0.25">
      <c r="B30" s="24" t="s">
        <v>7</v>
      </c>
      <c r="C30" s="25"/>
      <c r="D30" s="26">
        <f>SUMIF(B5:B27,B30,D5:D27)</f>
        <v>0</v>
      </c>
      <c r="E30" s="23"/>
      <c r="F30" s="27"/>
    </row>
    <row r="31" spans="1:6" s="5" customFormat="1" x14ac:dyDescent="0.25">
      <c r="B31" s="24" t="s">
        <v>10</v>
      </c>
      <c r="C31" s="25"/>
      <c r="D31" s="26">
        <f>SUMIF(B5:B27,B31,D5:D27)</f>
        <v>0</v>
      </c>
      <c r="E31" s="23"/>
      <c r="F31" s="27"/>
    </row>
    <row r="32" spans="1:6" s="5" customFormat="1" x14ac:dyDescent="0.25">
      <c r="B32" s="16" t="s">
        <v>11</v>
      </c>
      <c r="C32" s="25"/>
      <c r="D32" s="26">
        <f>SUMIF(B5:B27,B32,D5:D27)</f>
        <v>109.8</v>
      </c>
      <c r="E32" s="23"/>
      <c r="F32" s="27"/>
    </row>
    <row r="33" spans="1:6" s="5" customFormat="1" ht="15.75" customHeight="1" x14ac:dyDescent="0.25">
      <c r="B33" s="16" t="s">
        <v>12</v>
      </c>
      <c r="C33" s="25"/>
      <c r="D33" s="26">
        <f>SUMIF(B5:B27,B33,D5:D27)</f>
        <v>0</v>
      </c>
      <c r="E33" s="23"/>
      <c r="F33" s="27"/>
    </row>
    <row r="34" spans="1:6" s="5" customFormat="1" ht="15.75" customHeight="1" x14ac:dyDescent="0.25">
      <c r="B34" s="16" t="s">
        <v>13</v>
      </c>
      <c r="C34" s="25"/>
      <c r="D34" s="26">
        <f>SUMIF(B5:B28,B34,D5:D28)</f>
        <v>0</v>
      </c>
      <c r="E34" s="23"/>
      <c r="F34" s="27"/>
    </row>
    <row r="35" spans="1:6" s="5" customFormat="1" ht="15.75" customHeight="1" x14ac:dyDescent="0.25">
      <c r="B35" s="16" t="s">
        <v>8</v>
      </c>
      <c r="C35" s="25"/>
      <c r="D35" s="26">
        <f>SUMIF(B5:B27,B35,D5:D27)</f>
        <v>0</v>
      </c>
      <c r="E35" s="23"/>
      <c r="F35" s="27"/>
    </row>
    <row r="36" spans="1:6" s="5" customFormat="1" ht="15.75" customHeight="1" x14ac:dyDescent="0.25">
      <c r="B36" s="16" t="s">
        <v>14</v>
      </c>
      <c r="C36" s="25"/>
      <c r="D36" s="26">
        <f>SUMIF(B4:B26,B36,D4:D26)</f>
        <v>0</v>
      </c>
      <c r="E36" s="23"/>
      <c r="F36" s="27"/>
    </row>
    <row r="37" spans="1:6" s="5" customFormat="1" x14ac:dyDescent="0.25">
      <c r="B37" s="16" t="s">
        <v>15</v>
      </c>
      <c r="C37" s="25"/>
      <c r="D37" s="26">
        <f>SUMIF(B5:B27,B37,D5:D27)</f>
        <v>0</v>
      </c>
      <c r="E37" s="23"/>
      <c r="F37" s="27"/>
    </row>
    <row r="38" spans="1:6" s="5" customFormat="1" x14ac:dyDescent="0.25">
      <c r="B38" s="16" t="s">
        <v>16</v>
      </c>
      <c r="C38" s="25"/>
      <c r="D38" s="26">
        <f>SUMIF(B5:B28,B38,D5:D28)</f>
        <v>114.85</v>
      </c>
      <c r="E38" s="23"/>
      <c r="F38" s="27"/>
    </row>
    <row r="39" spans="1:6" s="5" customFormat="1" x14ac:dyDescent="0.25">
      <c r="B39" s="16" t="s">
        <v>17</v>
      </c>
      <c r="C39"/>
      <c r="D39" s="26">
        <f>SUMIF(B5:B27,B39,D5:D27)</f>
        <v>0</v>
      </c>
      <c r="E39" s="23"/>
    </row>
    <row r="40" spans="1:6" s="5" customFormat="1" x14ac:dyDescent="0.25">
      <c r="B40" s="16" t="s">
        <v>18</v>
      </c>
      <c r="C40" s="28"/>
      <c r="D40" s="26">
        <f>SUMIF(B5:B27,B40,D5:D27)</f>
        <v>12</v>
      </c>
      <c r="E40" s="23"/>
    </row>
    <row r="41" spans="1:6" s="5" customFormat="1" hidden="1" x14ac:dyDescent="0.25">
      <c r="B41" s="16" t="s">
        <v>19</v>
      </c>
      <c r="C41" s="28"/>
      <c r="D41" s="26">
        <f>SUMIF(B5:B28,B41,D5:D28)</f>
        <v>0</v>
      </c>
      <c r="E41" s="23"/>
    </row>
    <row r="42" spans="1:6" s="5" customFormat="1" hidden="1" x14ac:dyDescent="0.25">
      <c r="B42" s="16" t="s">
        <v>20</v>
      </c>
      <c r="D42" s="26">
        <f>SUMIF(B5:B27,B42,D5:D27)</f>
        <v>0</v>
      </c>
      <c r="E42" s="23"/>
    </row>
    <row r="43" spans="1:6" s="5" customFormat="1" x14ac:dyDescent="0.25">
      <c r="B43" s="16" t="s">
        <v>21</v>
      </c>
      <c r="D43" s="26">
        <f>SUMIF(B5:B27,B43,D5:D27)</f>
        <v>0</v>
      </c>
      <c r="E43" s="23"/>
    </row>
    <row r="44" spans="1:6" s="5" customFormat="1" x14ac:dyDescent="0.25">
      <c r="B44" s="29" t="s">
        <v>9</v>
      </c>
      <c r="C44" s="30"/>
      <c r="D44" s="31">
        <f>SUM(D30:D43)</f>
        <v>236.64999999999998</v>
      </c>
      <c r="E44" s="23"/>
    </row>
    <row r="46" spans="1:6" s="5" customFormat="1" x14ac:dyDescent="0.25">
      <c r="A46" s="16"/>
      <c r="B46" s="26"/>
      <c r="C46"/>
      <c r="E46" s="23"/>
    </row>
  </sheetData>
  <autoFilter ref="A4:F4" xr:uid="{00000000-0009-0000-0000-00001F000000}">
    <sortState xmlns:xlrd2="http://schemas.microsoft.com/office/spreadsheetml/2017/richdata2" ref="A5:F9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5862-5011-4229-8617-76518551A95D}">
  <dimension ref="A1:G47"/>
  <sheetViews>
    <sheetView view="pageLayout" zoomScaleNormal="100" workbookViewId="0">
      <selection activeCell="B9" sqref="B9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3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43862</v>
      </c>
    </row>
    <row r="2" spans="1:7" ht="18.75" x14ac:dyDescent="0.3">
      <c r="A2" s="1" t="s">
        <v>23</v>
      </c>
      <c r="B2" s="1"/>
      <c r="D2" s="2"/>
      <c r="E2" s="3"/>
      <c r="F2" s="4"/>
    </row>
    <row r="4" spans="1:7" ht="30" x14ac:dyDescent="0.25">
      <c r="A4" s="6" t="s">
        <v>1</v>
      </c>
      <c r="B4" s="6" t="s">
        <v>2</v>
      </c>
      <c r="C4" s="7" t="s">
        <v>24</v>
      </c>
      <c r="D4" s="8" t="s">
        <v>4</v>
      </c>
      <c r="E4" s="9" t="s">
        <v>5</v>
      </c>
      <c r="F4" s="8" t="s">
        <v>6</v>
      </c>
      <c r="G4" s="10"/>
    </row>
    <row r="5" spans="1:7" x14ac:dyDescent="0.25">
      <c r="A5" s="32">
        <v>43875</v>
      </c>
      <c r="B5" s="12" t="s">
        <v>15</v>
      </c>
      <c r="C5" s="13">
        <v>80</v>
      </c>
      <c r="D5" s="14">
        <f>C5*0.24</f>
        <v>19.2</v>
      </c>
      <c r="E5" s="15"/>
      <c r="F5" s="14"/>
    </row>
    <row r="6" spans="1:7" x14ac:dyDescent="0.25">
      <c r="A6" s="32">
        <v>43875</v>
      </c>
      <c r="B6" s="12" t="s">
        <v>11</v>
      </c>
      <c r="C6" s="13">
        <v>43</v>
      </c>
      <c r="D6" s="14">
        <f t="shared" ref="D6:D8" si="0">C6*0.24</f>
        <v>10.32</v>
      </c>
      <c r="E6" s="15"/>
      <c r="F6" s="14"/>
    </row>
    <row r="7" spans="1:7" x14ac:dyDescent="0.25">
      <c r="A7" s="32">
        <v>43873</v>
      </c>
      <c r="B7" s="12" t="s">
        <v>11</v>
      </c>
      <c r="C7" s="13">
        <v>35</v>
      </c>
      <c r="D7" s="14">
        <f t="shared" si="0"/>
        <v>8.4</v>
      </c>
      <c r="E7" s="15"/>
      <c r="F7" s="14"/>
    </row>
    <row r="8" spans="1:7" x14ac:dyDescent="0.25">
      <c r="A8" s="32">
        <v>43874</v>
      </c>
      <c r="B8" s="12" t="s">
        <v>11</v>
      </c>
      <c r="C8" s="13">
        <v>72</v>
      </c>
      <c r="D8" s="14">
        <f t="shared" si="0"/>
        <v>17.28</v>
      </c>
      <c r="E8" s="15"/>
      <c r="F8" s="14"/>
    </row>
    <row r="9" spans="1:7" x14ac:dyDescent="0.25">
      <c r="A9" s="32">
        <v>43875</v>
      </c>
      <c r="B9" s="16" t="s">
        <v>8</v>
      </c>
      <c r="C9" s="34">
        <v>310.60000000000002</v>
      </c>
      <c r="D9" s="35">
        <f>C9*0.24</f>
        <v>74.543999999999997</v>
      </c>
      <c r="E9" s="15"/>
      <c r="F9" s="14"/>
    </row>
    <row r="10" spans="1:7" x14ac:dyDescent="0.25">
      <c r="A10" s="32"/>
      <c r="B10" s="12" t="s">
        <v>25</v>
      </c>
      <c r="C10" s="13"/>
      <c r="D10" s="14"/>
      <c r="E10" s="15"/>
      <c r="F10" s="14"/>
    </row>
    <row r="11" spans="1:7" x14ac:dyDescent="0.25">
      <c r="A11" s="32"/>
      <c r="B11" s="12"/>
      <c r="C11" s="13"/>
      <c r="D11" s="14"/>
      <c r="E11" s="15"/>
      <c r="F11" s="14"/>
    </row>
    <row r="12" spans="1:7" x14ac:dyDescent="0.25">
      <c r="A12" s="11"/>
      <c r="B12" s="12"/>
      <c r="C12" s="13"/>
      <c r="D12" s="14"/>
      <c r="E12" s="15"/>
      <c r="F12" s="14"/>
    </row>
    <row r="13" spans="1:7" x14ac:dyDescent="0.25">
      <c r="A13" s="11"/>
      <c r="B13" s="12"/>
      <c r="C13" s="13"/>
      <c r="D13" s="14"/>
      <c r="E13" s="15"/>
      <c r="F13" s="14"/>
    </row>
    <row r="14" spans="1:7" x14ac:dyDescent="0.25">
      <c r="A14" s="11"/>
      <c r="B14" s="12"/>
      <c r="C14" s="13"/>
      <c r="D14" s="14"/>
      <c r="E14" s="15"/>
      <c r="F14" s="14"/>
    </row>
    <row r="15" spans="1:7" x14ac:dyDescent="0.25">
      <c r="A15" s="11"/>
      <c r="B15" s="12"/>
      <c r="C15" s="13"/>
      <c r="D15" s="14"/>
      <c r="E15" s="15"/>
      <c r="F15" s="14"/>
    </row>
    <row r="16" spans="1:7" x14ac:dyDescent="0.25">
      <c r="A16" s="11"/>
      <c r="B16" s="12"/>
      <c r="C16" s="13"/>
      <c r="D16" s="14"/>
      <c r="E16" s="15"/>
      <c r="F16" s="14"/>
    </row>
    <row r="17" spans="1:6" x14ac:dyDescent="0.25">
      <c r="A17" s="11"/>
      <c r="B17" s="12"/>
      <c r="C17" s="13"/>
      <c r="D17" s="14"/>
      <c r="E17" s="15"/>
      <c r="F17" s="14"/>
    </row>
    <row r="18" spans="1:6" s="5" customFormat="1" x14ac:dyDescent="0.25">
      <c r="A18" s="11"/>
      <c r="B18" s="12"/>
      <c r="C18" s="13"/>
      <c r="D18" s="14"/>
      <c r="E18" s="15"/>
      <c r="F18" s="14"/>
    </row>
    <row r="19" spans="1:6" s="5" customFormat="1" x14ac:dyDescent="0.25">
      <c r="A19" s="11"/>
      <c r="B19" s="12"/>
      <c r="C19" s="13"/>
      <c r="D19" s="14"/>
      <c r="E19" s="15"/>
      <c r="F19" s="14"/>
    </row>
    <row r="20" spans="1:6" s="5" customFormat="1" x14ac:dyDescent="0.25">
      <c r="A20" s="11"/>
      <c r="B20" s="12"/>
      <c r="C20" s="13"/>
      <c r="D20" s="14"/>
      <c r="E20" s="15"/>
      <c r="F20" s="14"/>
    </row>
    <row r="21" spans="1:6" s="5" customFormat="1" x14ac:dyDescent="0.25">
      <c r="A21" s="11"/>
      <c r="B21" s="12"/>
      <c r="C21" s="13"/>
      <c r="D21" s="14"/>
      <c r="E21" s="15"/>
      <c r="F21" s="14"/>
    </row>
    <row r="22" spans="1:6" s="5" customFormat="1" x14ac:dyDescent="0.25">
      <c r="A22" s="11"/>
      <c r="B22" s="11"/>
      <c r="C22" s="13"/>
      <c r="D22" s="14"/>
      <c r="E22" s="15"/>
      <c r="F22" s="14"/>
    </row>
    <row r="23" spans="1:6" s="5" customFormat="1" x14ac:dyDescent="0.25">
      <c r="A23" s="11"/>
      <c r="B23" s="12"/>
      <c r="C23" s="13"/>
      <c r="D23" s="14"/>
      <c r="E23" s="15"/>
      <c r="F23" s="14"/>
    </row>
    <row r="24" spans="1:6" s="5" customFormat="1" x14ac:dyDescent="0.25">
      <c r="A24" s="11"/>
      <c r="B24" s="12"/>
      <c r="C24" s="13"/>
      <c r="D24" s="14"/>
      <c r="E24" s="15"/>
      <c r="F24" s="14"/>
    </row>
    <row r="25" spans="1:6" s="5" customFormat="1" x14ac:dyDescent="0.25">
      <c r="A25" s="11"/>
      <c r="B25" s="11"/>
      <c r="C25" s="13"/>
      <c r="D25" s="14"/>
      <c r="E25" s="15"/>
      <c r="F25" s="14"/>
    </row>
    <row r="26" spans="1:6" s="5" customFormat="1" x14ac:dyDescent="0.25">
      <c r="A26" s="11"/>
      <c r="B26" s="12"/>
      <c r="C26" s="13"/>
      <c r="D26" s="14"/>
      <c r="E26" s="15"/>
      <c r="F26" s="14"/>
    </row>
    <row r="27" spans="1:6" s="5" customFormat="1" ht="14.25" customHeight="1" x14ac:dyDescent="0.25">
      <c r="A27" s="11"/>
      <c r="B27" s="12"/>
      <c r="C27" s="13"/>
      <c r="D27" s="14"/>
      <c r="E27" s="15"/>
      <c r="F27" s="14"/>
    </row>
    <row r="28" spans="1:6" s="5" customFormat="1" x14ac:dyDescent="0.25">
      <c r="A28" s="18"/>
      <c r="B28" s="19" t="s">
        <v>9</v>
      </c>
      <c r="C28" s="20">
        <f>SUM(C5:C27)</f>
        <v>540.6</v>
      </c>
      <c r="D28" s="21">
        <f>SUM(D5:D27)</f>
        <v>129.744</v>
      </c>
      <c r="E28" s="22"/>
      <c r="F28" s="21">
        <f>SUM(F5:F27)</f>
        <v>0</v>
      </c>
    </row>
    <row r="29" spans="1:6" s="5" customFormat="1" x14ac:dyDescent="0.25">
      <c r="A29"/>
      <c r="B29"/>
      <c r="C29"/>
      <c r="E29" s="23"/>
    </row>
    <row r="30" spans="1:6" s="5" customFormat="1" x14ac:dyDescent="0.25">
      <c r="B30" s="24" t="s">
        <v>7</v>
      </c>
      <c r="C30" s="25"/>
      <c r="D30" s="26">
        <f>SUMIF(B5:B27,B30,D5:D27)</f>
        <v>0</v>
      </c>
      <c r="E30" s="23"/>
      <c r="F30" s="27"/>
    </row>
    <row r="31" spans="1:6" s="5" customFormat="1" x14ac:dyDescent="0.25">
      <c r="B31" s="24" t="s">
        <v>10</v>
      </c>
      <c r="C31" s="25"/>
      <c r="D31" s="26">
        <f>SUMIF(B5:B27,B31,D5:D27)</f>
        <v>0</v>
      </c>
      <c r="E31" s="23"/>
      <c r="F31" s="27"/>
    </row>
    <row r="32" spans="1:6" s="5" customFormat="1" x14ac:dyDescent="0.25">
      <c r="B32" s="16" t="s">
        <v>11</v>
      </c>
      <c r="C32" s="25"/>
      <c r="D32" s="26">
        <f>SUMIF(B5:B27,B32,D5:D27)</f>
        <v>36</v>
      </c>
      <c r="E32" s="23"/>
      <c r="F32" s="27"/>
    </row>
    <row r="33" spans="1:6" s="5" customFormat="1" ht="15.75" customHeight="1" x14ac:dyDescent="0.25">
      <c r="B33" s="16" t="s">
        <v>12</v>
      </c>
      <c r="C33" s="25"/>
      <c r="D33" s="26">
        <f>SUMIF(B5:B27,B33,D5:D27)</f>
        <v>0</v>
      </c>
      <c r="E33" s="23"/>
      <c r="F33" s="27"/>
    </row>
    <row r="34" spans="1:6" s="5" customFormat="1" ht="15.75" customHeight="1" x14ac:dyDescent="0.25">
      <c r="B34" s="16" t="s">
        <v>13</v>
      </c>
      <c r="C34" s="25"/>
      <c r="D34" s="26">
        <f>SUMIF(B5:B28,B34,D5:D28)</f>
        <v>0</v>
      </c>
      <c r="E34" s="23"/>
      <c r="F34" s="27"/>
    </row>
    <row r="35" spans="1:6" s="5" customFormat="1" ht="15.75" customHeight="1" x14ac:dyDescent="0.25">
      <c r="B35" s="16" t="s">
        <v>8</v>
      </c>
      <c r="C35" s="25"/>
      <c r="D35" s="26">
        <f>SUMIF(B5:B27,B35,D5:D27)</f>
        <v>74.543999999999997</v>
      </c>
      <c r="E35" s="23"/>
      <c r="F35" s="27"/>
    </row>
    <row r="36" spans="1:6" s="5" customFormat="1" ht="15.75" customHeight="1" x14ac:dyDescent="0.25">
      <c r="B36" s="16" t="s">
        <v>14</v>
      </c>
      <c r="C36" s="25"/>
      <c r="D36" s="26">
        <f>SUMIF(B4:B26,B36,D4:D26)</f>
        <v>0</v>
      </c>
      <c r="E36" s="23"/>
      <c r="F36" s="27"/>
    </row>
    <row r="37" spans="1:6" s="5" customFormat="1" x14ac:dyDescent="0.25">
      <c r="B37" s="16" t="s">
        <v>15</v>
      </c>
      <c r="C37" s="25"/>
      <c r="D37" s="26">
        <f>SUMIF(B5:B27,B37,D5:D27)</f>
        <v>19.2</v>
      </c>
      <c r="E37" s="23"/>
      <c r="F37" s="27"/>
    </row>
    <row r="38" spans="1:6" s="5" customFormat="1" x14ac:dyDescent="0.25">
      <c r="B38" s="16" t="s">
        <v>16</v>
      </c>
      <c r="C38" s="25"/>
      <c r="D38" s="26">
        <f>SUMIF(B5:B28,B38,D5:D28)</f>
        <v>0</v>
      </c>
      <c r="E38" s="23"/>
      <c r="F38" s="27"/>
    </row>
    <row r="39" spans="1:6" s="5" customFormat="1" x14ac:dyDescent="0.25">
      <c r="B39" s="16" t="s">
        <v>17</v>
      </c>
      <c r="C39"/>
      <c r="D39" s="26">
        <f>SUMIF(B5:B27,B39,D5:D27)</f>
        <v>0</v>
      </c>
      <c r="E39" s="23"/>
    </row>
    <row r="40" spans="1:6" s="5" customFormat="1" x14ac:dyDescent="0.25">
      <c r="B40" s="16" t="s">
        <v>18</v>
      </c>
      <c r="C40" s="28"/>
      <c r="D40" s="26">
        <f>SUMIF(B5:B27,B40,D5:D27)</f>
        <v>0</v>
      </c>
      <c r="E40" s="23"/>
    </row>
    <row r="41" spans="1:6" s="5" customFormat="1" hidden="1" x14ac:dyDescent="0.25">
      <c r="B41" s="16" t="s">
        <v>19</v>
      </c>
      <c r="C41" s="28"/>
      <c r="D41" s="26">
        <f>SUMIF(B5:B28,B41,D5:D28)</f>
        <v>0</v>
      </c>
      <c r="E41" s="23"/>
    </row>
    <row r="42" spans="1:6" s="5" customFormat="1" hidden="1" x14ac:dyDescent="0.25">
      <c r="B42" s="16" t="s">
        <v>20</v>
      </c>
      <c r="D42" s="26">
        <f>SUMIF(B5:B27,B42,D5:D27)</f>
        <v>0</v>
      </c>
      <c r="E42" s="23"/>
    </row>
    <row r="43" spans="1:6" s="5" customFormat="1" x14ac:dyDescent="0.25">
      <c r="B43" s="16" t="s">
        <v>21</v>
      </c>
      <c r="D43" s="26">
        <f>SUMIF(B5:B27,B43,D5:D27)</f>
        <v>0</v>
      </c>
      <c r="E43" s="23"/>
    </row>
    <row r="44" spans="1:6" s="5" customFormat="1" x14ac:dyDescent="0.25">
      <c r="B44" s="29" t="s">
        <v>9</v>
      </c>
      <c r="C44" s="30"/>
      <c r="D44" s="31">
        <f>SUM(D30:D43)</f>
        <v>129.744</v>
      </c>
      <c r="E44" s="23"/>
    </row>
    <row r="46" spans="1:6" s="5" customFormat="1" x14ac:dyDescent="0.25">
      <c r="A46" s="16"/>
      <c r="B46" s="26"/>
      <c r="C46"/>
      <c r="E46" s="23"/>
    </row>
    <row r="47" spans="1:6" x14ac:dyDescent="0.25">
      <c r="B47" s="33" t="s">
        <v>26</v>
      </c>
    </row>
  </sheetData>
  <autoFilter ref="A4:F4" xr:uid="{00000000-0009-0000-0000-00001F000000}">
    <sortState xmlns:xlrd2="http://schemas.microsoft.com/office/spreadsheetml/2017/richdata2" ref="A5:F9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F975-FD18-4EEA-B9BB-D2A81EE81F1F}">
  <dimension ref="A1:G46"/>
  <sheetViews>
    <sheetView view="pageLayout" zoomScaleNormal="100" workbookViewId="0">
      <selection activeCell="D8" sqref="D8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3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37" t="s">
        <v>27</v>
      </c>
    </row>
    <row r="2" spans="1:7" ht="18.75" x14ac:dyDescent="0.3">
      <c r="A2" s="1"/>
      <c r="B2" s="1"/>
      <c r="D2" s="2"/>
      <c r="E2" s="3"/>
      <c r="F2" s="4"/>
    </row>
    <row r="4" spans="1:7" ht="30" x14ac:dyDescent="0.25">
      <c r="A4" s="6" t="s">
        <v>1</v>
      </c>
      <c r="B4" s="6" t="s">
        <v>2</v>
      </c>
      <c r="C4" s="7" t="s">
        <v>3</v>
      </c>
      <c r="D4" s="8" t="s">
        <v>4</v>
      </c>
      <c r="E4" s="9" t="s">
        <v>5</v>
      </c>
      <c r="F4" s="8" t="s">
        <v>6</v>
      </c>
      <c r="G4" s="10"/>
    </row>
    <row r="5" spans="1:7" x14ac:dyDescent="0.25">
      <c r="A5" s="32">
        <v>43981</v>
      </c>
      <c r="B5" s="36" t="s">
        <v>8</v>
      </c>
      <c r="C5" s="13"/>
      <c r="D5" s="14">
        <v>179</v>
      </c>
      <c r="E5" s="15"/>
      <c r="F5" s="14"/>
    </row>
    <row r="6" spans="1:7" x14ac:dyDescent="0.25">
      <c r="A6" s="32">
        <v>43985</v>
      </c>
      <c r="B6" s="36" t="s">
        <v>8</v>
      </c>
      <c r="C6" s="13"/>
      <c r="D6" s="14">
        <v>39.200000000000003</v>
      </c>
      <c r="E6" s="15"/>
      <c r="F6" s="14"/>
    </row>
    <row r="7" spans="1:7" x14ac:dyDescent="0.25">
      <c r="A7" s="32">
        <v>43988</v>
      </c>
      <c r="B7" s="36" t="s">
        <v>8</v>
      </c>
      <c r="C7" s="13"/>
      <c r="D7" s="14">
        <v>37.5</v>
      </c>
      <c r="E7" s="17"/>
      <c r="F7" s="14"/>
    </row>
    <row r="8" spans="1:7" x14ac:dyDescent="0.25">
      <c r="A8" s="32">
        <v>43993</v>
      </c>
      <c r="B8" s="36" t="s">
        <v>8</v>
      </c>
      <c r="C8" s="13"/>
      <c r="D8" s="14">
        <v>91</v>
      </c>
      <c r="E8" s="15"/>
      <c r="F8" s="14"/>
    </row>
    <row r="9" spans="1:7" x14ac:dyDescent="0.25">
      <c r="A9" s="32">
        <v>43994</v>
      </c>
      <c r="B9" s="36" t="s">
        <v>8</v>
      </c>
      <c r="C9" s="13"/>
      <c r="D9" s="14">
        <v>75</v>
      </c>
      <c r="E9" s="15"/>
      <c r="F9" s="14"/>
    </row>
    <row r="10" spans="1:7" x14ac:dyDescent="0.25">
      <c r="A10" s="32"/>
      <c r="B10" s="12"/>
      <c r="C10" s="13"/>
      <c r="D10" s="14"/>
      <c r="E10" s="15"/>
      <c r="F10" s="14"/>
    </row>
    <row r="11" spans="1:7" x14ac:dyDescent="0.25">
      <c r="A11" s="32"/>
      <c r="B11" s="12"/>
      <c r="C11" s="13"/>
      <c r="D11" s="14"/>
      <c r="E11" s="15"/>
      <c r="F11" s="14"/>
    </row>
    <row r="12" spans="1:7" x14ac:dyDescent="0.25">
      <c r="A12" s="11"/>
      <c r="B12" s="12"/>
      <c r="C12" s="13"/>
      <c r="D12" s="14"/>
      <c r="E12" s="15"/>
      <c r="F12" s="14"/>
    </row>
    <row r="13" spans="1:7" x14ac:dyDescent="0.25">
      <c r="A13" s="11"/>
      <c r="B13" s="12"/>
      <c r="C13" s="13"/>
      <c r="D13" s="14"/>
      <c r="E13" s="15"/>
      <c r="F13" s="14"/>
    </row>
    <row r="14" spans="1:7" x14ac:dyDescent="0.25">
      <c r="A14" s="11"/>
      <c r="B14" s="12"/>
      <c r="C14" s="13"/>
      <c r="D14" s="14"/>
      <c r="E14" s="15"/>
      <c r="F14" s="14"/>
    </row>
    <row r="15" spans="1:7" x14ac:dyDescent="0.25">
      <c r="A15" s="11"/>
      <c r="B15" s="12"/>
      <c r="C15" s="13"/>
      <c r="D15" s="14"/>
      <c r="E15" s="15"/>
      <c r="F15" s="14"/>
    </row>
    <row r="16" spans="1:7" x14ac:dyDescent="0.25">
      <c r="A16" s="11"/>
      <c r="B16" s="12"/>
      <c r="C16" s="13"/>
      <c r="D16" s="14"/>
      <c r="E16" s="15"/>
      <c r="F16" s="14"/>
    </row>
    <row r="17" spans="1:6" x14ac:dyDescent="0.25">
      <c r="A17" s="11"/>
      <c r="B17" s="12"/>
      <c r="C17" s="13"/>
      <c r="D17" s="14"/>
      <c r="E17" s="15"/>
      <c r="F17" s="14"/>
    </row>
    <row r="18" spans="1:6" s="5" customFormat="1" x14ac:dyDescent="0.25">
      <c r="A18" s="11"/>
      <c r="B18" s="12"/>
      <c r="C18" s="13"/>
      <c r="D18" s="14"/>
      <c r="E18" s="15"/>
      <c r="F18" s="14"/>
    </row>
    <row r="19" spans="1:6" s="5" customFormat="1" x14ac:dyDescent="0.25">
      <c r="A19" s="11"/>
      <c r="B19" s="12"/>
      <c r="C19" s="13"/>
      <c r="D19" s="14"/>
      <c r="E19" s="15"/>
      <c r="F19" s="14"/>
    </row>
    <row r="20" spans="1:6" s="5" customFormat="1" x14ac:dyDescent="0.25">
      <c r="A20" s="11"/>
      <c r="B20" s="12"/>
      <c r="C20" s="13"/>
      <c r="D20" s="14"/>
      <c r="E20" s="15"/>
      <c r="F20" s="14"/>
    </row>
    <row r="21" spans="1:6" s="5" customFormat="1" x14ac:dyDescent="0.25">
      <c r="A21" s="11"/>
      <c r="B21" s="12"/>
      <c r="C21" s="13"/>
      <c r="D21" s="14"/>
      <c r="E21" s="15"/>
      <c r="F21" s="14"/>
    </row>
    <row r="22" spans="1:6" s="5" customFormat="1" x14ac:dyDescent="0.25">
      <c r="A22" s="11"/>
      <c r="B22" s="11"/>
      <c r="C22" s="13"/>
      <c r="D22" s="14"/>
      <c r="E22" s="15"/>
      <c r="F22" s="14"/>
    </row>
    <row r="23" spans="1:6" s="5" customFormat="1" x14ac:dyDescent="0.25">
      <c r="A23" s="11"/>
      <c r="B23" s="12"/>
      <c r="C23" s="13"/>
      <c r="D23" s="14"/>
      <c r="E23" s="15"/>
      <c r="F23" s="14"/>
    </row>
    <row r="24" spans="1:6" s="5" customFormat="1" x14ac:dyDescent="0.25">
      <c r="A24" s="11"/>
      <c r="B24" s="12"/>
      <c r="C24" s="13"/>
      <c r="D24" s="14"/>
      <c r="E24" s="15"/>
      <c r="F24" s="14"/>
    </row>
    <row r="25" spans="1:6" s="5" customFormat="1" x14ac:dyDescent="0.25">
      <c r="A25" s="11"/>
      <c r="B25" s="11"/>
      <c r="C25" s="13"/>
      <c r="D25" s="14"/>
      <c r="E25" s="15"/>
      <c r="F25" s="14"/>
    </row>
    <row r="26" spans="1:6" s="5" customFormat="1" x14ac:dyDescent="0.25">
      <c r="A26" s="11"/>
      <c r="B26" s="12"/>
      <c r="C26" s="13"/>
      <c r="D26" s="14"/>
      <c r="E26" s="15"/>
      <c r="F26" s="14"/>
    </row>
    <row r="27" spans="1:6" s="5" customFormat="1" ht="14.25" customHeight="1" x14ac:dyDescent="0.25">
      <c r="A27" s="11"/>
      <c r="B27" s="12"/>
      <c r="C27" s="13"/>
      <c r="D27" s="14"/>
      <c r="E27" s="15"/>
      <c r="F27" s="14"/>
    </row>
    <row r="28" spans="1:6" s="5" customFormat="1" x14ac:dyDescent="0.25">
      <c r="A28" s="18"/>
      <c r="B28" s="19" t="s">
        <v>9</v>
      </c>
      <c r="C28" s="20">
        <f>SUM(C5:C27)</f>
        <v>0</v>
      </c>
      <c r="D28" s="21">
        <f>SUM(D5:D27)</f>
        <v>421.7</v>
      </c>
      <c r="E28" s="22"/>
      <c r="F28" s="21">
        <f>SUM(F5:F27)</f>
        <v>0</v>
      </c>
    </row>
    <row r="29" spans="1:6" s="5" customFormat="1" x14ac:dyDescent="0.25">
      <c r="A29"/>
      <c r="B29"/>
      <c r="C29"/>
      <c r="E29" s="23"/>
    </row>
    <row r="30" spans="1:6" s="5" customFormat="1" x14ac:dyDescent="0.25">
      <c r="B30" s="24" t="s">
        <v>7</v>
      </c>
      <c r="C30" s="25"/>
      <c r="D30" s="26">
        <f>SUMIF(B5:B27,B30,D5:D27)</f>
        <v>0</v>
      </c>
      <c r="E30" s="23"/>
      <c r="F30" s="27"/>
    </row>
    <row r="31" spans="1:6" s="5" customFormat="1" x14ac:dyDescent="0.25">
      <c r="B31" s="24" t="s">
        <v>10</v>
      </c>
      <c r="C31" s="25"/>
      <c r="D31" s="26">
        <f>SUMIF(B5:B27,B31,D5:D27)</f>
        <v>0</v>
      </c>
      <c r="E31" s="23"/>
      <c r="F31" s="27"/>
    </row>
    <row r="32" spans="1:6" s="5" customFormat="1" x14ac:dyDescent="0.25">
      <c r="B32" s="16" t="s">
        <v>11</v>
      </c>
      <c r="C32" s="25"/>
      <c r="D32" s="26">
        <f>SUMIF(B5:B27,B32,D5:D27)</f>
        <v>0</v>
      </c>
      <c r="E32" s="23"/>
      <c r="F32" s="27"/>
    </row>
    <row r="33" spans="1:6" s="5" customFormat="1" ht="15.75" customHeight="1" x14ac:dyDescent="0.25">
      <c r="B33" s="16" t="s">
        <v>12</v>
      </c>
      <c r="C33" s="25"/>
      <c r="D33" s="26">
        <f>SUMIF(B5:B27,B33,D5:D27)</f>
        <v>0</v>
      </c>
      <c r="E33" s="23"/>
      <c r="F33" s="27"/>
    </row>
    <row r="34" spans="1:6" s="5" customFormat="1" ht="15.75" customHeight="1" x14ac:dyDescent="0.25">
      <c r="B34" s="16" t="s">
        <v>13</v>
      </c>
      <c r="C34" s="25"/>
      <c r="D34" s="26">
        <f>SUMIF(B5:B28,B34,D5:D28)</f>
        <v>0</v>
      </c>
      <c r="E34" s="23"/>
      <c r="F34" s="27"/>
    </row>
    <row r="35" spans="1:6" s="5" customFormat="1" ht="15.75" customHeight="1" x14ac:dyDescent="0.25">
      <c r="B35" s="16" t="s">
        <v>8</v>
      </c>
      <c r="C35" s="25"/>
      <c r="D35" s="26">
        <f>SUMIF(B5:B27,B35,D5:D27)</f>
        <v>421.7</v>
      </c>
      <c r="E35" s="23"/>
      <c r="F35" s="27"/>
    </row>
    <row r="36" spans="1:6" s="5" customFormat="1" ht="15.75" customHeight="1" x14ac:dyDescent="0.25">
      <c r="B36" s="16" t="s">
        <v>14</v>
      </c>
      <c r="C36" s="25"/>
      <c r="D36" s="26">
        <f>SUMIF(B4:B26,B36,D4:D26)</f>
        <v>0</v>
      </c>
      <c r="E36" s="23"/>
      <c r="F36" s="27"/>
    </row>
    <row r="37" spans="1:6" s="5" customFormat="1" x14ac:dyDescent="0.25">
      <c r="B37" s="16" t="s">
        <v>15</v>
      </c>
      <c r="C37" s="25"/>
      <c r="D37" s="26">
        <f>SUMIF(B5:B27,B37,D5:D27)</f>
        <v>0</v>
      </c>
      <c r="E37" s="23"/>
      <c r="F37" s="27"/>
    </row>
    <row r="38" spans="1:6" s="5" customFormat="1" x14ac:dyDescent="0.25">
      <c r="B38" s="16" t="s">
        <v>16</v>
      </c>
      <c r="C38" s="25"/>
      <c r="D38" s="26">
        <f>SUMIF(B5:B28,B38,D5:D28)</f>
        <v>0</v>
      </c>
      <c r="E38" s="23"/>
      <c r="F38" s="27"/>
    </row>
    <row r="39" spans="1:6" s="5" customFormat="1" x14ac:dyDescent="0.25">
      <c r="B39" s="16" t="s">
        <v>17</v>
      </c>
      <c r="C39"/>
      <c r="D39" s="26">
        <f>SUMIF(B5:B27,B39,D5:D27)</f>
        <v>0</v>
      </c>
      <c r="E39" s="23"/>
    </row>
    <row r="40" spans="1:6" s="5" customFormat="1" x14ac:dyDescent="0.25">
      <c r="B40" s="16" t="s">
        <v>18</v>
      </c>
      <c r="C40" s="28"/>
      <c r="D40" s="26">
        <f>SUMIF(B5:B27,B40,D5:D27)</f>
        <v>0</v>
      </c>
      <c r="E40" s="23"/>
    </row>
    <row r="41" spans="1:6" s="5" customFormat="1" hidden="1" x14ac:dyDescent="0.25">
      <c r="B41" s="16" t="s">
        <v>19</v>
      </c>
      <c r="C41" s="28"/>
      <c r="D41" s="26">
        <f>SUMIF(B5:B28,B41,D5:D28)</f>
        <v>0</v>
      </c>
      <c r="E41" s="23"/>
    </row>
    <row r="42" spans="1:6" s="5" customFormat="1" hidden="1" x14ac:dyDescent="0.25">
      <c r="B42" s="16" t="s">
        <v>20</v>
      </c>
      <c r="D42" s="26">
        <f>SUMIF(B5:B27,B42,D5:D27)</f>
        <v>0</v>
      </c>
      <c r="E42" s="23"/>
    </row>
    <row r="43" spans="1:6" s="5" customFormat="1" x14ac:dyDescent="0.25">
      <c r="B43" s="16" t="s">
        <v>21</v>
      </c>
      <c r="D43" s="26">
        <f>SUMIF(B5:B27,B43,D5:D27)</f>
        <v>0</v>
      </c>
      <c r="E43" s="23"/>
    </row>
    <row r="44" spans="1:6" s="5" customFormat="1" x14ac:dyDescent="0.25">
      <c r="B44" s="29" t="s">
        <v>9</v>
      </c>
      <c r="C44" s="30"/>
      <c r="D44" s="31">
        <f>SUM(D30:D43)</f>
        <v>421.7</v>
      </c>
      <c r="E44" s="23"/>
    </row>
    <row r="46" spans="1:6" s="5" customFormat="1" x14ac:dyDescent="0.25">
      <c r="A46" s="16"/>
      <c r="B46" s="26"/>
      <c r="C46"/>
      <c r="E46" s="23"/>
    </row>
  </sheetData>
  <autoFilter ref="A4:F4" xr:uid="{00000000-0009-0000-0000-00001F000000}">
    <sortState xmlns:xlrd2="http://schemas.microsoft.com/office/spreadsheetml/2017/richdata2" ref="A5:F9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013B5-53F3-40E8-9761-76C39466936B}">
  <dimension ref="A1:G46"/>
  <sheetViews>
    <sheetView view="pageLayout" zoomScaleNormal="100" workbookViewId="0">
      <selection activeCell="D15" sqref="D15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3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37" t="s">
        <v>28</v>
      </c>
    </row>
    <row r="2" spans="1:7" ht="18.75" x14ac:dyDescent="0.3">
      <c r="A2" s="1"/>
      <c r="B2" s="1"/>
      <c r="D2" s="2"/>
      <c r="E2" s="3"/>
      <c r="F2" s="4"/>
    </row>
    <row r="4" spans="1:7" ht="30" x14ac:dyDescent="0.25">
      <c r="A4" s="6" t="s">
        <v>1</v>
      </c>
      <c r="B4" s="6" t="s">
        <v>2</v>
      </c>
      <c r="C4" s="7" t="s">
        <v>3</v>
      </c>
      <c r="D4" s="8" t="s">
        <v>4</v>
      </c>
      <c r="E4" s="9" t="s">
        <v>5</v>
      </c>
      <c r="F4" s="8" t="s">
        <v>6</v>
      </c>
      <c r="G4" s="10"/>
    </row>
    <row r="5" spans="1:7" x14ac:dyDescent="0.25">
      <c r="A5" s="32">
        <v>44063</v>
      </c>
      <c r="B5" s="36" t="s">
        <v>7</v>
      </c>
      <c r="C5" s="13"/>
      <c r="D5" s="14">
        <v>14</v>
      </c>
      <c r="E5" s="15">
        <v>7.7</v>
      </c>
      <c r="F5" s="14">
        <f>D5*(E5/100)</f>
        <v>1.0780000000000001</v>
      </c>
    </row>
    <row r="6" spans="1:7" x14ac:dyDescent="0.25">
      <c r="A6" s="32">
        <v>44093</v>
      </c>
      <c r="B6" s="36" t="s">
        <v>11</v>
      </c>
      <c r="C6" s="13"/>
      <c r="D6" s="14">
        <v>109</v>
      </c>
      <c r="E6" s="15">
        <v>7.7</v>
      </c>
      <c r="F6" s="14">
        <f>D6*(E6/100)</f>
        <v>8.3930000000000007</v>
      </c>
    </row>
    <row r="7" spans="1:7" x14ac:dyDescent="0.25">
      <c r="A7" s="32">
        <v>44099</v>
      </c>
      <c r="B7" s="36" t="s">
        <v>8</v>
      </c>
      <c r="C7" s="13"/>
      <c r="D7" s="14">
        <v>9.3000000000000007</v>
      </c>
      <c r="E7" s="15">
        <v>2.5</v>
      </c>
      <c r="F7" s="14">
        <f>D7*(E7/100)</f>
        <v>0.23250000000000004</v>
      </c>
    </row>
    <row r="8" spans="1:7" x14ac:dyDescent="0.25">
      <c r="A8" s="32">
        <v>44100</v>
      </c>
      <c r="B8" s="36" t="s">
        <v>18</v>
      </c>
      <c r="C8" s="13"/>
      <c r="D8" s="14">
        <v>4</v>
      </c>
      <c r="E8" s="17">
        <v>0</v>
      </c>
      <c r="F8" s="14"/>
    </row>
    <row r="9" spans="1:7" x14ac:dyDescent="0.25">
      <c r="A9" s="32">
        <v>44100</v>
      </c>
      <c r="B9" s="36" t="s">
        <v>11</v>
      </c>
      <c r="C9" s="13"/>
      <c r="D9" s="14">
        <v>86</v>
      </c>
      <c r="E9" s="15">
        <v>7.7</v>
      </c>
      <c r="F9" s="14">
        <f>D9*(E9/100)</f>
        <v>6.6219999999999999</v>
      </c>
    </row>
    <row r="10" spans="1:7" x14ac:dyDescent="0.25">
      <c r="A10" s="32">
        <v>44104</v>
      </c>
      <c r="B10" s="36" t="s">
        <v>12</v>
      </c>
      <c r="C10" s="13"/>
      <c r="D10" s="14">
        <v>40</v>
      </c>
      <c r="E10" s="15">
        <v>7.7</v>
      </c>
      <c r="F10" s="14">
        <f>D10*(E10/100)</f>
        <v>3.08</v>
      </c>
    </row>
    <row r="11" spans="1:7" x14ac:dyDescent="0.25">
      <c r="A11" s="32"/>
      <c r="B11" s="12"/>
      <c r="C11" s="13"/>
      <c r="D11" s="14"/>
      <c r="E11" s="15"/>
      <c r="F11" s="14"/>
    </row>
    <row r="12" spans="1:7" x14ac:dyDescent="0.25">
      <c r="A12" s="32"/>
      <c r="B12" s="12"/>
      <c r="C12" s="13"/>
      <c r="D12" s="14"/>
      <c r="E12" s="15"/>
      <c r="F12" s="14"/>
    </row>
    <row r="13" spans="1:7" x14ac:dyDescent="0.25">
      <c r="A13" s="11"/>
      <c r="B13" s="12"/>
      <c r="C13" s="13"/>
      <c r="D13" s="14"/>
      <c r="E13" s="15"/>
      <c r="F13" s="14"/>
    </row>
    <row r="14" spans="1:7" x14ac:dyDescent="0.25">
      <c r="A14" s="11"/>
      <c r="B14" s="12"/>
      <c r="C14" s="13"/>
      <c r="D14" s="14"/>
      <c r="E14" s="15"/>
      <c r="F14" s="14"/>
    </row>
    <row r="15" spans="1:7" x14ac:dyDescent="0.25">
      <c r="A15" s="11"/>
      <c r="B15" s="12"/>
      <c r="C15" s="13"/>
      <c r="D15" s="14"/>
      <c r="E15" s="15"/>
      <c r="F15" s="14"/>
    </row>
    <row r="16" spans="1:7" x14ac:dyDescent="0.25">
      <c r="A16" s="11"/>
      <c r="B16" s="12"/>
      <c r="C16" s="13"/>
      <c r="D16" s="14"/>
      <c r="E16" s="15"/>
      <c r="F16" s="14"/>
    </row>
    <row r="17" spans="1:6" s="5" customFormat="1" x14ac:dyDescent="0.25">
      <c r="A17" s="11"/>
      <c r="B17" s="12"/>
      <c r="C17" s="13"/>
      <c r="D17" s="14"/>
      <c r="E17" s="15"/>
      <c r="F17" s="14"/>
    </row>
    <row r="18" spans="1:6" s="5" customFormat="1" x14ac:dyDescent="0.25">
      <c r="A18" s="11"/>
      <c r="B18" s="12"/>
      <c r="C18" s="13"/>
      <c r="D18" s="14"/>
      <c r="E18" s="15"/>
      <c r="F18" s="14"/>
    </row>
    <row r="19" spans="1:6" s="5" customFormat="1" x14ac:dyDescent="0.25">
      <c r="A19" s="11"/>
      <c r="B19" s="12"/>
      <c r="C19" s="13"/>
      <c r="D19" s="14"/>
      <c r="E19" s="15"/>
      <c r="F19" s="14"/>
    </row>
    <row r="20" spans="1:6" s="5" customFormat="1" x14ac:dyDescent="0.25">
      <c r="A20" s="11"/>
      <c r="B20" s="12"/>
      <c r="C20" s="13"/>
      <c r="D20" s="14"/>
      <c r="E20" s="15"/>
      <c r="F20" s="14"/>
    </row>
    <row r="21" spans="1:6" s="5" customFormat="1" x14ac:dyDescent="0.25">
      <c r="A21" s="11"/>
      <c r="B21" s="12"/>
      <c r="C21" s="13"/>
      <c r="D21" s="14"/>
      <c r="E21" s="15"/>
      <c r="F21" s="14"/>
    </row>
    <row r="22" spans="1:6" s="5" customFormat="1" x14ac:dyDescent="0.25">
      <c r="A22" s="11"/>
      <c r="B22" s="11"/>
      <c r="C22" s="13"/>
      <c r="D22" s="14"/>
      <c r="E22" s="15"/>
      <c r="F22" s="14"/>
    </row>
    <row r="23" spans="1:6" s="5" customFormat="1" x14ac:dyDescent="0.25">
      <c r="A23" s="11"/>
      <c r="B23" s="12"/>
      <c r="C23" s="13"/>
      <c r="D23" s="14"/>
      <c r="E23" s="15"/>
      <c r="F23" s="14"/>
    </row>
    <row r="24" spans="1:6" s="5" customFormat="1" x14ac:dyDescent="0.25">
      <c r="A24" s="11"/>
      <c r="B24" s="12"/>
      <c r="C24" s="13"/>
      <c r="D24" s="14"/>
      <c r="E24" s="15"/>
      <c r="F24" s="14"/>
    </row>
    <row r="25" spans="1:6" s="5" customFormat="1" x14ac:dyDescent="0.25">
      <c r="A25" s="11"/>
      <c r="B25" s="11"/>
      <c r="C25" s="13"/>
      <c r="D25" s="14"/>
      <c r="E25" s="15"/>
      <c r="F25" s="14"/>
    </row>
    <row r="26" spans="1:6" s="5" customFormat="1" x14ac:dyDescent="0.25">
      <c r="A26" s="11"/>
      <c r="B26" s="12"/>
      <c r="C26" s="13"/>
      <c r="D26" s="14"/>
      <c r="E26" s="15"/>
      <c r="F26" s="14"/>
    </row>
    <row r="27" spans="1:6" s="5" customFormat="1" ht="14.25" customHeight="1" x14ac:dyDescent="0.25">
      <c r="A27" s="11"/>
      <c r="B27" s="12"/>
      <c r="C27" s="13"/>
      <c r="D27" s="14"/>
      <c r="E27" s="15"/>
      <c r="F27" s="14"/>
    </row>
    <row r="28" spans="1:6" s="5" customFormat="1" x14ac:dyDescent="0.25">
      <c r="A28" s="18"/>
      <c r="B28" s="19" t="s">
        <v>9</v>
      </c>
      <c r="C28" s="20">
        <f>SUM(C5:C27)</f>
        <v>0</v>
      </c>
      <c r="D28" s="21">
        <f>SUM(D5:D27)</f>
        <v>262.3</v>
      </c>
      <c r="E28" s="22"/>
      <c r="F28" s="21">
        <f>SUM(F5:F27)</f>
        <v>19.405499999999996</v>
      </c>
    </row>
    <row r="29" spans="1:6" s="5" customFormat="1" x14ac:dyDescent="0.25">
      <c r="A29"/>
      <c r="B29"/>
      <c r="C29"/>
      <c r="E29" s="23"/>
    </row>
    <row r="30" spans="1:6" s="5" customFormat="1" x14ac:dyDescent="0.25">
      <c r="B30" s="24" t="s">
        <v>7</v>
      </c>
      <c r="C30" s="25"/>
      <c r="D30" s="26">
        <f>SUMIF(B5:B27,B30,D5:D27)</f>
        <v>14</v>
      </c>
      <c r="E30" s="23"/>
      <c r="F30" s="27"/>
    </row>
    <row r="31" spans="1:6" s="5" customFormat="1" x14ac:dyDescent="0.25">
      <c r="B31" s="24" t="s">
        <v>10</v>
      </c>
      <c r="C31" s="25"/>
      <c r="D31" s="26">
        <f>SUMIF(B5:B27,B31,D5:D27)</f>
        <v>0</v>
      </c>
      <c r="E31" s="23"/>
      <c r="F31" s="27"/>
    </row>
    <row r="32" spans="1:6" s="5" customFormat="1" x14ac:dyDescent="0.25">
      <c r="B32" s="16" t="s">
        <v>11</v>
      </c>
      <c r="C32" s="25"/>
      <c r="D32" s="26">
        <f>SUMIF(B5:B27,B32,D5:D27)</f>
        <v>195</v>
      </c>
      <c r="E32" s="23"/>
      <c r="F32" s="27"/>
    </row>
    <row r="33" spans="1:6" s="5" customFormat="1" ht="15.75" customHeight="1" x14ac:dyDescent="0.25">
      <c r="B33" s="16" t="s">
        <v>12</v>
      </c>
      <c r="C33" s="25"/>
      <c r="D33" s="26">
        <f>SUMIF(B5:B27,B33,D5:D27)</f>
        <v>40</v>
      </c>
      <c r="E33" s="23"/>
      <c r="F33" s="27"/>
    </row>
    <row r="34" spans="1:6" s="5" customFormat="1" ht="15.75" customHeight="1" x14ac:dyDescent="0.25">
      <c r="B34" s="16" t="s">
        <v>13</v>
      </c>
      <c r="C34" s="25"/>
      <c r="D34" s="26">
        <f>SUMIF(B5:B28,B34,D5:D28)</f>
        <v>0</v>
      </c>
      <c r="E34" s="23"/>
      <c r="F34" s="27"/>
    </row>
    <row r="35" spans="1:6" s="5" customFormat="1" ht="15.75" customHeight="1" x14ac:dyDescent="0.25">
      <c r="B35" s="16" t="s">
        <v>8</v>
      </c>
      <c r="C35" s="25"/>
      <c r="D35" s="26">
        <f>SUMIF(B5:B27,B35,D5:D27)</f>
        <v>9.3000000000000007</v>
      </c>
      <c r="E35" s="23"/>
      <c r="F35" s="27"/>
    </row>
    <row r="36" spans="1:6" s="5" customFormat="1" ht="15.75" customHeight="1" x14ac:dyDescent="0.25">
      <c r="B36" s="16" t="s">
        <v>14</v>
      </c>
      <c r="C36" s="25"/>
      <c r="D36" s="26">
        <f>SUMIF(B4:B26,B36,D4:D26)</f>
        <v>0</v>
      </c>
      <c r="E36" s="23"/>
      <c r="F36" s="27"/>
    </row>
    <row r="37" spans="1:6" s="5" customFormat="1" x14ac:dyDescent="0.25">
      <c r="B37" s="16" t="s">
        <v>15</v>
      </c>
      <c r="C37" s="25"/>
      <c r="D37" s="26">
        <f>SUMIF(B5:B27,B37,D5:D27)</f>
        <v>0</v>
      </c>
      <c r="E37" s="23"/>
      <c r="F37" s="27"/>
    </row>
    <row r="38" spans="1:6" s="5" customFormat="1" x14ac:dyDescent="0.25">
      <c r="B38" s="16" t="s">
        <v>16</v>
      </c>
      <c r="C38" s="25"/>
      <c r="D38" s="26">
        <f>SUMIF(B5:B28,B38,D5:D28)</f>
        <v>0</v>
      </c>
      <c r="E38" s="23"/>
      <c r="F38" s="27"/>
    </row>
    <row r="39" spans="1:6" s="5" customFormat="1" x14ac:dyDescent="0.25">
      <c r="B39" s="16" t="s">
        <v>17</v>
      </c>
      <c r="C39"/>
      <c r="D39" s="26">
        <f>SUMIF(B5:B27,B39,D5:D27)</f>
        <v>0</v>
      </c>
      <c r="E39" s="23"/>
    </row>
    <row r="40" spans="1:6" s="5" customFormat="1" x14ac:dyDescent="0.25">
      <c r="B40" s="16" t="s">
        <v>18</v>
      </c>
      <c r="C40" s="28"/>
      <c r="D40" s="26">
        <f>SUMIF(B5:B27,B40,D5:D27)</f>
        <v>4</v>
      </c>
      <c r="E40" s="23"/>
    </row>
    <row r="41" spans="1:6" s="5" customFormat="1" hidden="1" x14ac:dyDescent="0.25">
      <c r="B41" s="16" t="s">
        <v>19</v>
      </c>
      <c r="C41" s="28"/>
      <c r="D41" s="26">
        <f>SUMIF(B5:B28,B41,D5:D28)</f>
        <v>0</v>
      </c>
      <c r="E41" s="23"/>
    </row>
    <row r="42" spans="1:6" s="5" customFormat="1" hidden="1" x14ac:dyDescent="0.25">
      <c r="B42" s="16" t="s">
        <v>20</v>
      </c>
      <c r="D42" s="26">
        <f>SUMIF(B5:B27,B42,D5:D27)</f>
        <v>0</v>
      </c>
      <c r="E42" s="23"/>
    </row>
    <row r="43" spans="1:6" s="5" customFormat="1" x14ac:dyDescent="0.25">
      <c r="B43" s="16" t="s">
        <v>21</v>
      </c>
      <c r="D43" s="26">
        <f>SUMIF(B5:B27,B43,D5:D27)</f>
        <v>0</v>
      </c>
      <c r="E43" s="23"/>
    </row>
    <row r="44" spans="1:6" s="5" customFormat="1" x14ac:dyDescent="0.25">
      <c r="B44" s="29" t="s">
        <v>9</v>
      </c>
      <c r="C44" s="30"/>
      <c r="D44" s="31">
        <f>SUM(D30:D43)</f>
        <v>262.3</v>
      </c>
      <c r="E44" s="23"/>
    </row>
    <row r="46" spans="1:6" s="5" customFormat="1" x14ac:dyDescent="0.25">
      <c r="A46" s="16"/>
      <c r="B46" s="26"/>
      <c r="C46"/>
      <c r="E46" s="23"/>
    </row>
  </sheetData>
  <autoFilter ref="A4:F4" xr:uid="{00000000-0009-0000-0000-00001F000000}">
    <sortState xmlns:xlrd2="http://schemas.microsoft.com/office/spreadsheetml/2017/richdata2" ref="A5:F9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8F88-78FB-4247-B297-2D4FF9BC1CEC}">
  <dimension ref="A1:G46"/>
  <sheetViews>
    <sheetView view="pageLayout" zoomScaleNormal="100" workbookViewId="0">
      <selection activeCell="C18" sqref="C18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3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8"/>
      <c r="F1" s="37">
        <v>44105</v>
      </c>
    </row>
    <row r="2" spans="1:7" ht="18.75" x14ac:dyDescent="0.3">
      <c r="A2" s="1"/>
      <c r="B2" s="1"/>
      <c r="D2" s="2"/>
      <c r="E2" s="3"/>
      <c r="F2" s="4"/>
    </row>
    <row r="4" spans="1:7" ht="30" x14ac:dyDescent="0.25">
      <c r="A4" s="6" t="s">
        <v>1</v>
      </c>
      <c r="B4" s="6" t="s">
        <v>2</v>
      </c>
      <c r="C4" s="7" t="s">
        <v>3</v>
      </c>
      <c r="D4" s="8" t="s">
        <v>4</v>
      </c>
      <c r="E4" s="9" t="s">
        <v>5</v>
      </c>
      <c r="F4" s="8" t="s">
        <v>6</v>
      </c>
      <c r="G4" s="10"/>
    </row>
    <row r="5" spans="1:7" x14ac:dyDescent="0.25">
      <c r="A5" s="32">
        <v>44107</v>
      </c>
      <c r="B5" s="36" t="s">
        <v>11</v>
      </c>
      <c r="C5" s="13"/>
      <c r="D5" s="14">
        <v>264.5</v>
      </c>
      <c r="E5" s="15">
        <v>7.7</v>
      </c>
      <c r="F5" s="14"/>
    </row>
    <row r="6" spans="1:7" x14ac:dyDescent="0.25">
      <c r="A6" s="32">
        <v>44106</v>
      </c>
      <c r="B6" s="36" t="s">
        <v>11</v>
      </c>
      <c r="C6" s="13"/>
      <c r="D6" s="14">
        <v>10.4</v>
      </c>
      <c r="E6" s="15">
        <v>7.7</v>
      </c>
      <c r="F6" s="14"/>
    </row>
    <row r="7" spans="1:7" x14ac:dyDescent="0.25">
      <c r="A7" s="32">
        <v>44107</v>
      </c>
      <c r="B7" s="36" t="s">
        <v>11</v>
      </c>
      <c r="C7" s="13"/>
      <c r="D7" s="14">
        <v>25</v>
      </c>
      <c r="E7" s="15">
        <v>7.7</v>
      </c>
      <c r="F7" s="14"/>
    </row>
    <row r="8" spans="1:7" x14ac:dyDescent="0.25">
      <c r="A8" s="32">
        <v>44107</v>
      </c>
      <c r="B8" s="36" t="s">
        <v>11</v>
      </c>
      <c r="C8" s="13"/>
      <c r="D8" s="14">
        <v>12.3</v>
      </c>
      <c r="E8" s="15">
        <v>7.7</v>
      </c>
      <c r="F8" s="14"/>
    </row>
    <row r="9" spans="1:7" x14ac:dyDescent="0.25">
      <c r="A9" s="32">
        <v>44107</v>
      </c>
      <c r="B9" s="36" t="s">
        <v>11</v>
      </c>
      <c r="C9" s="13"/>
      <c r="D9" s="14">
        <v>16</v>
      </c>
      <c r="E9" s="15">
        <v>7.7</v>
      </c>
      <c r="F9" s="14"/>
    </row>
    <row r="10" spans="1:7" x14ac:dyDescent="0.25">
      <c r="A10" s="32">
        <v>44112</v>
      </c>
      <c r="B10" s="36" t="s">
        <v>7</v>
      </c>
      <c r="C10" s="13"/>
      <c r="D10" s="14">
        <v>15.3</v>
      </c>
      <c r="E10" s="15">
        <v>7.7</v>
      </c>
      <c r="F10" s="14"/>
    </row>
    <row r="11" spans="1:7" x14ac:dyDescent="0.25">
      <c r="A11" s="32">
        <v>44120</v>
      </c>
      <c r="B11" s="36" t="s">
        <v>7</v>
      </c>
      <c r="C11" s="13"/>
      <c r="D11" s="14">
        <v>15.3</v>
      </c>
      <c r="E11" s="15">
        <v>7.7</v>
      </c>
      <c r="F11" s="14"/>
    </row>
    <row r="12" spans="1:7" x14ac:dyDescent="0.25">
      <c r="A12" s="32">
        <v>44106</v>
      </c>
      <c r="B12" s="36" t="s">
        <v>18</v>
      </c>
      <c r="C12" s="13"/>
      <c r="D12" s="14">
        <v>5</v>
      </c>
      <c r="E12" s="15">
        <v>7.7</v>
      </c>
      <c r="F12" s="14"/>
    </row>
    <row r="13" spans="1:7" x14ac:dyDescent="0.25">
      <c r="A13" s="32">
        <v>44106</v>
      </c>
      <c r="B13" s="36" t="s">
        <v>21</v>
      </c>
      <c r="C13" s="13"/>
      <c r="D13" s="14">
        <v>71.849999999999994</v>
      </c>
      <c r="E13" s="15">
        <v>7.7</v>
      </c>
      <c r="F13" s="14"/>
    </row>
    <row r="14" spans="1:7" x14ac:dyDescent="0.25">
      <c r="A14" s="32">
        <v>44124</v>
      </c>
      <c r="B14" s="36" t="s">
        <v>21</v>
      </c>
      <c r="C14" s="13"/>
      <c r="D14" s="14">
        <v>4.9000000000000004</v>
      </c>
      <c r="E14" s="15">
        <v>7.7</v>
      </c>
      <c r="F14" s="14"/>
    </row>
    <row r="15" spans="1:7" x14ac:dyDescent="0.25">
      <c r="A15" s="32">
        <v>44115</v>
      </c>
      <c r="B15" s="36" t="s">
        <v>21</v>
      </c>
      <c r="C15" s="13"/>
      <c r="D15" s="14">
        <v>45</v>
      </c>
      <c r="E15" s="15">
        <v>0</v>
      </c>
      <c r="F15" s="14"/>
    </row>
    <row r="16" spans="1:7" x14ac:dyDescent="0.25">
      <c r="A16" s="11"/>
      <c r="B16" s="36"/>
      <c r="C16" s="13"/>
      <c r="D16" s="14"/>
      <c r="E16" s="15"/>
      <c r="F16" s="14"/>
    </row>
    <row r="17" spans="1:6" s="5" customFormat="1" x14ac:dyDescent="0.25">
      <c r="A17" s="11"/>
      <c r="B17" s="36"/>
      <c r="C17" s="13"/>
      <c r="D17" s="14"/>
      <c r="E17" s="15"/>
      <c r="F17" s="14"/>
    </row>
    <row r="18" spans="1:6" s="5" customFormat="1" x14ac:dyDescent="0.25">
      <c r="A18" s="11"/>
      <c r="B18" s="12"/>
      <c r="C18" s="13"/>
      <c r="D18" s="14"/>
      <c r="E18" s="15"/>
      <c r="F18" s="14"/>
    </row>
    <row r="19" spans="1:6" s="5" customFormat="1" x14ac:dyDescent="0.25">
      <c r="A19" s="11"/>
      <c r="B19" s="12"/>
      <c r="C19" s="13"/>
      <c r="D19" s="14"/>
      <c r="E19" s="15"/>
      <c r="F19" s="14"/>
    </row>
    <row r="20" spans="1:6" s="5" customFormat="1" x14ac:dyDescent="0.25">
      <c r="A20" s="11"/>
      <c r="B20" s="12"/>
      <c r="C20" s="13"/>
      <c r="D20" s="14"/>
      <c r="E20" s="15"/>
      <c r="F20" s="14"/>
    </row>
    <row r="21" spans="1:6" s="5" customFormat="1" x14ac:dyDescent="0.25">
      <c r="A21" s="11"/>
      <c r="B21" s="12"/>
      <c r="C21" s="13"/>
      <c r="D21" s="14"/>
      <c r="E21" s="15"/>
      <c r="F21" s="14"/>
    </row>
    <row r="22" spans="1:6" s="5" customFormat="1" x14ac:dyDescent="0.25">
      <c r="A22" s="11"/>
      <c r="B22" s="11"/>
      <c r="C22" s="13"/>
      <c r="D22" s="14"/>
      <c r="E22" s="15"/>
      <c r="F22" s="14"/>
    </row>
    <row r="23" spans="1:6" s="5" customFormat="1" x14ac:dyDescent="0.25">
      <c r="A23" s="11"/>
      <c r="B23" s="12"/>
      <c r="C23" s="13"/>
      <c r="D23" s="14"/>
      <c r="E23" s="15"/>
      <c r="F23" s="14"/>
    </row>
    <row r="24" spans="1:6" s="5" customFormat="1" x14ac:dyDescent="0.25">
      <c r="A24" s="11"/>
      <c r="B24" s="12"/>
      <c r="C24" s="13"/>
      <c r="D24" s="14"/>
      <c r="E24" s="15"/>
      <c r="F24" s="14"/>
    </row>
    <row r="25" spans="1:6" s="5" customFormat="1" x14ac:dyDescent="0.25">
      <c r="A25" s="11"/>
      <c r="B25" s="11"/>
      <c r="C25" s="13"/>
      <c r="D25" s="14"/>
      <c r="E25" s="15"/>
      <c r="F25" s="14"/>
    </row>
    <row r="26" spans="1:6" s="5" customFormat="1" x14ac:dyDescent="0.25">
      <c r="A26" s="11"/>
      <c r="B26" s="12"/>
      <c r="C26" s="13"/>
      <c r="D26" s="14"/>
      <c r="E26" s="15"/>
      <c r="F26" s="14"/>
    </row>
    <row r="27" spans="1:6" s="5" customFormat="1" ht="14.25" customHeight="1" x14ac:dyDescent="0.25">
      <c r="A27" s="11"/>
      <c r="B27" s="12"/>
      <c r="C27" s="13"/>
      <c r="D27" s="14"/>
      <c r="E27" s="15"/>
      <c r="F27" s="14"/>
    </row>
    <row r="28" spans="1:6" s="5" customFormat="1" x14ac:dyDescent="0.25">
      <c r="A28" s="18"/>
      <c r="B28" s="19" t="s">
        <v>9</v>
      </c>
      <c r="C28" s="20">
        <f>SUM(C5:C27)</f>
        <v>0</v>
      </c>
      <c r="D28" s="21">
        <f>SUM(D5:D27)</f>
        <v>485.54999999999995</v>
      </c>
      <c r="E28" s="22"/>
      <c r="F28" s="21">
        <f>SUM(F5:F27)</f>
        <v>0</v>
      </c>
    </row>
    <row r="29" spans="1:6" s="5" customFormat="1" x14ac:dyDescent="0.25">
      <c r="A29"/>
      <c r="B29"/>
      <c r="C29"/>
      <c r="E29" s="23"/>
    </row>
    <row r="30" spans="1:6" s="5" customFormat="1" x14ac:dyDescent="0.25">
      <c r="B30" s="24" t="s">
        <v>7</v>
      </c>
      <c r="C30" s="25"/>
      <c r="D30" s="26">
        <f>SUMIF(B5:B27,B30,D5:D27)</f>
        <v>30.6</v>
      </c>
      <c r="E30" s="23"/>
      <c r="F30" s="27"/>
    </row>
    <row r="31" spans="1:6" s="5" customFormat="1" x14ac:dyDescent="0.25">
      <c r="B31" s="24" t="s">
        <v>10</v>
      </c>
      <c r="C31" s="25"/>
      <c r="D31" s="26">
        <f>SUMIF(B5:B27,B31,D5:D27)</f>
        <v>0</v>
      </c>
      <c r="E31" s="23"/>
      <c r="F31" s="27"/>
    </row>
    <row r="32" spans="1:6" s="5" customFormat="1" x14ac:dyDescent="0.25">
      <c r="B32" s="16" t="s">
        <v>11</v>
      </c>
      <c r="C32" s="25"/>
      <c r="D32" s="26">
        <f>SUMIF(B5:B27,B32,D5:D27)</f>
        <v>328.2</v>
      </c>
      <c r="E32" s="23"/>
      <c r="F32" s="27"/>
    </row>
    <row r="33" spans="1:6" s="5" customFormat="1" ht="15.75" customHeight="1" x14ac:dyDescent="0.25">
      <c r="B33" s="16" t="s">
        <v>12</v>
      </c>
      <c r="C33" s="25"/>
      <c r="D33" s="26">
        <f>SUMIF(B5:B27,B33,D5:D27)</f>
        <v>0</v>
      </c>
      <c r="E33" s="23"/>
      <c r="F33" s="27"/>
    </row>
    <row r="34" spans="1:6" s="5" customFormat="1" ht="15.75" customHeight="1" x14ac:dyDescent="0.25">
      <c r="B34" s="16" t="s">
        <v>13</v>
      </c>
      <c r="C34" s="25"/>
      <c r="D34" s="26">
        <f>SUMIF(B5:B28,B34,D5:D28)</f>
        <v>0</v>
      </c>
      <c r="E34" s="23"/>
      <c r="F34" s="27"/>
    </row>
    <row r="35" spans="1:6" s="5" customFormat="1" ht="15.75" customHeight="1" x14ac:dyDescent="0.25">
      <c r="B35" s="16" t="s">
        <v>8</v>
      </c>
      <c r="C35" s="25"/>
      <c r="D35" s="26">
        <f>SUMIF(B5:B27,B35,D5:D27)</f>
        <v>0</v>
      </c>
      <c r="E35" s="23"/>
      <c r="F35" s="27"/>
    </row>
    <row r="36" spans="1:6" s="5" customFormat="1" ht="15.75" customHeight="1" x14ac:dyDescent="0.25">
      <c r="B36" s="16" t="s">
        <v>14</v>
      </c>
      <c r="C36" s="25"/>
      <c r="D36" s="26">
        <f>SUMIF(B4:B26,B36,D4:D26)</f>
        <v>0</v>
      </c>
      <c r="E36" s="23"/>
      <c r="F36" s="27"/>
    </row>
    <row r="37" spans="1:6" s="5" customFormat="1" x14ac:dyDescent="0.25">
      <c r="B37" s="16" t="s">
        <v>15</v>
      </c>
      <c r="C37" s="25"/>
      <c r="D37" s="26">
        <f>SUMIF(B5:B27,B37,D5:D27)</f>
        <v>0</v>
      </c>
      <c r="E37" s="23"/>
      <c r="F37" s="27"/>
    </row>
    <row r="38" spans="1:6" s="5" customFormat="1" x14ac:dyDescent="0.25">
      <c r="B38" s="16" t="s">
        <v>16</v>
      </c>
      <c r="C38" s="25"/>
      <c r="D38" s="26">
        <f>SUMIF(B5:B28,B38,D5:D28)</f>
        <v>0</v>
      </c>
      <c r="E38" s="23"/>
      <c r="F38" s="27"/>
    </row>
    <row r="39" spans="1:6" s="5" customFormat="1" x14ac:dyDescent="0.25">
      <c r="B39" s="16" t="s">
        <v>17</v>
      </c>
      <c r="C39"/>
      <c r="D39" s="26">
        <f>SUMIF(B5:B27,B39,D5:D27)</f>
        <v>0</v>
      </c>
      <c r="E39" s="23"/>
    </row>
    <row r="40" spans="1:6" s="5" customFormat="1" x14ac:dyDescent="0.25">
      <c r="B40" s="16" t="s">
        <v>18</v>
      </c>
      <c r="C40" s="28"/>
      <c r="D40" s="26">
        <f>SUMIF(B5:B27,B40,D5:D27)</f>
        <v>5</v>
      </c>
      <c r="E40" s="23"/>
    </row>
    <row r="41" spans="1:6" s="5" customFormat="1" hidden="1" x14ac:dyDescent="0.25">
      <c r="B41" s="16" t="s">
        <v>19</v>
      </c>
      <c r="C41" s="28"/>
      <c r="D41" s="26">
        <f>SUMIF(B5:B28,B41,D5:D28)</f>
        <v>0</v>
      </c>
      <c r="E41" s="23"/>
    </row>
    <row r="42" spans="1:6" s="5" customFormat="1" hidden="1" x14ac:dyDescent="0.25">
      <c r="B42" s="16" t="s">
        <v>20</v>
      </c>
      <c r="D42" s="26">
        <f>SUMIF(B5:B27,B42,D5:D27)</f>
        <v>0</v>
      </c>
      <c r="E42" s="23"/>
    </row>
    <row r="43" spans="1:6" s="5" customFormat="1" x14ac:dyDescent="0.25">
      <c r="B43" s="16" t="s">
        <v>21</v>
      </c>
      <c r="D43" s="26">
        <f>SUMIF(B5:B27,B43,D5:D27)</f>
        <v>121.75</v>
      </c>
      <c r="E43" s="23"/>
    </row>
    <row r="44" spans="1:6" s="5" customFormat="1" x14ac:dyDescent="0.25">
      <c r="B44" s="29" t="s">
        <v>9</v>
      </c>
      <c r="C44" s="30"/>
      <c r="D44" s="31">
        <f>SUM(D30:D43)</f>
        <v>485.55</v>
      </c>
      <c r="E44" s="23"/>
    </row>
    <row r="46" spans="1:6" s="5" customFormat="1" x14ac:dyDescent="0.25">
      <c r="A46" s="16"/>
      <c r="B46" s="26"/>
      <c r="C46"/>
      <c r="E46" s="23"/>
    </row>
  </sheetData>
  <autoFilter ref="A4:F4" xr:uid="{00000000-0009-0000-0000-00001F000000}">
    <sortState xmlns:xlrd2="http://schemas.microsoft.com/office/spreadsheetml/2017/richdata2" ref="A5:F9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7171-52B8-4201-B20C-A86D4F98D9CD}">
  <dimension ref="A1:G46"/>
  <sheetViews>
    <sheetView view="pageLayout" zoomScaleNormal="100" workbookViewId="0">
      <selection activeCell="C12" sqref="C12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3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8"/>
      <c r="F1" s="37">
        <v>44136</v>
      </c>
    </row>
    <row r="2" spans="1:7" ht="18.75" x14ac:dyDescent="0.3">
      <c r="A2" s="1"/>
      <c r="B2" s="1"/>
      <c r="D2" s="2"/>
      <c r="E2" s="3"/>
      <c r="F2" s="4"/>
    </row>
    <row r="4" spans="1:7" ht="30" x14ac:dyDescent="0.25">
      <c r="A4" s="6" t="s">
        <v>1</v>
      </c>
      <c r="B4" s="6" t="s">
        <v>2</v>
      </c>
      <c r="C4" s="7" t="s">
        <v>3</v>
      </c>
      <c r="D4" s="8" t="s">
        <v>4</v>
      </c>
      <c r="E4" s="9" t="s">
        <v>5</v>
      </c>
      <c r="F4" s="8" t="s">
        <v>6</v>
      </c>
      <c r="G4" s="10"/>
    </row>
    <row r="5" spans="1:7" x14ac:dyDescent="0.25">
      <c r="A5" s="32">
        <v>44141</v>
      </c>
      <c r="B5" s="36" t="s">
        <v>18</v>
      </c>
      <c r="C5" s="13"/>
      <c r="D5" s="14">
        <v>3</v>
      </c>
      <c r="E5" s="15">
        <v>7.7</v>
      </c>
      <c r="F5" s="14"/>
    </row>
    <row r="6" spans="1:7" x14ac:dyDescent="0.25">
      <c r="A6" s="32">
        <v>44142</v>
      </c>
      <c r="B6" s="36" t="s">
        <v>11</v>
      </c>
      <c r="C6" s="13"/>
      <c r="D6" s="14">
        <v>221.45</v>
      </c>
      <c r="E6" s="15">
        <v>7.7</v>
      </c>
      <c r="F6" s="14"/>
    </row>
    <row r="7" spans="1:7" x14ac:dyDescent="0.25">
      <c r="A7" s="32">
        <v>44147</v>
      </c>
      <c r="B7" s="36" t="s">
        <v>7</v>
      </c>
      <c r="C7" s="13"/>
      <c r="D7" s="14">
        <v>14</v>
      </c>
      <c r="E7" s="15">
        <v>7.7</v>
      </c>
      <c r="F7" s="14"/>
    </row>
    <row r="8" spans="1:7" x14ac:dyDescent="0.25">
      <c r="A8" s="32">
        <v>44155</v>
      </c>
      <c r="B8" s="36" t="s">
        <v>7</v>
      </c>
      <c r="C8" s="13"/>
      <c r="D8" s="14">
        <v>15</v>
      </c>
      <c r="E8" s="15">
        <v>7.7</v>
      </c>
      <c r="F8" s="14"/>
    </row>
    <row r="9" spans="1:7" x14ac:dyDescent="0.25">
      <c r="A9" s="32">
        <v>44156</v>
      </c>
      <c r="B9" s="36" t="s">
        <v>11</v>
      </c>
      <c r="C9" s="13"/>
      <c r="D9" s="14">
        <v>53.2</v>
      </c>
      <c r="E9" s="15">
        <v>7.7</v>
      </c>
      <c r="F9" s="14"/>
    </row>
    <row r="10" spans="1:7" x14ac:dyDescent="0.25">
      <c r="A10" s="32"/>
      <c r="B10" s="36"/>
      <c r="C10" s="13"/>
      <c r="D10" s="14"/>
      <c r="E10" s="15"/>
      <c r="F10" s="14"/>
    </row>
    <row r="11" spans="1:7" x14ac:dyDescent="0.25">
      <c r="A11" s="32"/>
      <c r="B11" s="36"/>
      <c r="C11" s="13"/>
      <c r="D11" s="14"/>
      <c r="E11" s="15"/>
      <c r="F11" s="14"/>
    </row>
    <row r="12" spans="1:7" x14ac:dyDescent="0.25">
      <c r="A12" s="32"/>
      <c r="B12" s="36"/>
      <c r="C12" s="13"/>
      <c r="D12" s="14"/>
      <c r="E12" s="15"/>
      <c r="F12" s="14"/>
    </row>
    <row r="13" spans="1:7" x14ac:dyDescent="0.25">
      <c r="A13" s="32"/>
      <c r="B13" s="36"/>
      <c r="C13" s="13"/>
      <c r="D13" s="14"/>
      <c r="E13" s="15"/>
      <c r="F13" s="14"/>
    </row>
    <row r="14" spans="1:7" x14ac:dyDescent="0.25">
      <c r="A14" s="32"/>
      <c r="B14" s="36"/>
      <c r="C14" s="13"/>
      <c r="D14" s="14"/>
      <c r="E14" s="15"/>
      <c r="F14" s="14"/>
    </row>
    <row r="15" spans="1:7" x14ac:dyDescent="0.25">
      <c r="A15" s="32"/>
      <c r="B15" s="36"/>
      <c r="C15" s="13"/>
      <c r="D15" s="14"/>
      <c r="E15" s="15"/>
      <c r="F15" s="14"/>
    </row>
    <row r="16" spans="1:7" x14ac:dyDescent="0.25">
      <c r="A16" s="11"/>
      <c r="B16" s="36"/>
      <c r="C16" s="13"/>
      <c r="D16" s="14"/>
      <c r="E16" s="15"/>
      <c r="F16" s="14"/>
    </row>
    <row r="17" spans="1:6" s="5" customFormat="1" x14ac:dyDescent="0.25">
      <c r="A17" s="11"/>
      <c r="B17" s="36"/>
      <c r="C17" s="13"/>
      <c r="D17" s="14"/>
      <c r="E17" s="15"/>
      <c r="F17" s="14"/>
    </row>
    <row r="18" spans="1:6" s="5" customFormat="1" x14ac:dyDescent="0.25">
      <c r="A18" s="11"/>
      <c r="B18" s="12"/>
      <c r="C18" s="13"/>
      <c r="D18" s="14"/>
      <c r="E18" s="15"/>
      <c r="F18" s="14"/>
    </row>
    <row r="19" spans="1:6" s="5" customFormat="1" x14ac:dyDescent="0.25">
      <c r="A19" s="11"/>
      <c r="B19" s="12"/>
      <c r="C19" s="13"/>
      <c r="D19" s="14"/>
      <c r="E19" s="15"/>
      <c r="F19" s="14"/>
    </row>
    <row r="20" spans="1:6" s="5" customFormat="1" x14ac:dyDescent="0.25">
      <c r="A20" s="11"/>
      <c r="B20" s="12"/>
      <c r="C20" s="13"/>
      <c r="D20" s="14"/>
      <c r="E20" s="15"/>
      <c r="F20" s="14"/>
    </row>
    <row r="21" spans="1:6" s="5" customFormat="1" x14ac:dyDescent="0.25">
      <c r="A21" s="11"/>
      <c r="B21" s="12"/>
      <c r="C21" s="13"/>
      <c r="D21" s="14"/>
      <c r="E21" s="15"/>
      <c r="F21" s="14"/>
    </row>
    <row r="22" spans="1:6" s="5" customFormat="1" x14ac:dyDescent="0.25">
      <c r="A22" s="11"/>
      <c r="B22" s="11"/>
      <c r="C22" s="13"/>
      <c r="D22" s="14"/>
      <c r="E22" s="15"/>
      <c r="F22" s="14"/>
    </row>
    <row r="23" spans="1:6" s="5" customFormat="1" x14ac:dyDescent="0.25">
      <c r="A23" s="11"/>
      <c r="B23" s="12"/>
      <c r="C23" s="13"/>
      <c r="D23" s="14"/>
      <c r="E23" s="15"/>
      <c r="F23" s="14"/>
    </row>
    <row r="24" spans="1:6" s="5" customFormat="1" x14ac:dyDescent="0.25">
      <c r="A24" s="11"/>
      <c r="B24" s="12"/>
      <c r="C24" s="13"/>
      <c r="D24" s="14"/>
      <c r="E24" s="15"/>
      <c r="F24" s="14"/>
    </row>
    <row r="25" spans="1:6" s="5" customFormat="1" x14ac:dyDescent="0.25">
      <c r="A25" s="11"/>
      <c r="B25" s="11"/>
      <c r="C25" s="13"/>
      <c r="D25" s="14"/>
      <c r="E25" s="15"/>
      <c r="F25" s="14"/>
    </row>
    <row r="26" spans="1:6" s="5" customFormat="1" x14ac:dyDescent="0.25">
      <c r="A26" s="11"/>
      <c r="B26" s="12"/>
      <c r="C26" s="13"/>
      <c r="D26" s="14"/>
      <c r="E26" s="15"/>
      <c r="F26" s="14"/>
    </row>
    <row r="27" spans="1:6" s="5" customFormat="1" ht="14.25" customHeight="1" x14ac:dyDescent="0.25">
      <c r="A27" s="11"/>
      <c r="B27" s="12"/>
      <c r="C27" s="13"/>
      <c r="D27" s="14"/>
      <c r="E27" s="15"/>
      <c r="F27" s="14"/>
    </row>
    <row r="28" spans="1:6" s="5" customFormat="1" x14ac:dyDescent="0.25">
      <c r="A28" s="18"/>
      <c r="B28" s="19" t="s">
        <v>9</v>
      </c>
      <c r="C28" s="20">
        <f>SUM(C5:C27)</f>
        <v>0</v>
      </c>
      <c r="D28" s="21">
        <f>SUM(D5:D27)</f>
        <v>306.64999999999998</v>
      </c>
      <c r="E28" s="22"/>
      <c r="F28" s="21">
        <f>SUM(F5:F27)</f>
        <v>0</v>
      </c>
    </row>
    <row r="29" spans="1:6" s="5" customFormat="1" x14ac:dyDescent="0.25">
      <c r="A29"/>
      <c r="B29"/>
      <c r="C29"/>
      <c r="E29" s="23"/>
    </row>
    <row r="30" spans="1:6" s="5" customFormat="1" x14ac:dyDescent="0.25">
      <c r="B30" s="24" t="s">
        <v>7</v>
      </c>
      <c r="C30" s="25"/>
      <c r="D30" s="26">
        <f>SUMIF(B5:B27,B30,D5:D27)</f>
        <v>29</v>
      </c>
      <c r="E30" s="23"/>
      <c r="F30" s="27"/>
    </row>
    <row r="31" spans="1:6" s="5" customFormat="1" x14ac:dyDescent="0.25">
      <c r="B31" s="24" t="s">
        <v>10</v>
      </c>
      <c r="C31" s="25"/>
      <c r="D31" s="26">
        <f>SUMIF(B5:B27,B31,D5:D27)</f>
        <v>0</v>
      </c>
      <c r="E31" s="23"/>
      <c r="F31" s="27"/>
    </row>
    <row r="32" spans="1:6" s="5" customFormat="1" x14ac:dyDescent="0.25">
      <c r="B32" s="16" t="s">
        <v>11</v>
      </c>
      <c r="C32" s="25"/>
      <c r="D32" s="26">
        <f>SUMIF(B5:B27,B32,D5:D27)</f>
        <v>274.64999999999998</v>
      </c>
      <c r="E32" s="23"/>
      <c r="F32" s="27"/>
    </row>
    <row r="33" spans="1:6" s="5" customFormat="1" ht="15.75" customHeight="1" x14ac:dyDescent="0.25">
      <c r="B33" s="16" t="s">
        <v>12</v>
      </c>
      <c r="C33" s="25"/>
      <c r="D33" s="26">
        <f>SUMIF(B5:B27,B33,D5:D27)</f>
        <v>0</v>
      </c>
      <c r="E33" s="23"/>
      <c r="F33" s="27"/>
    </row>
    <row r="34" spans="1:6" s="5" customFormat="1" ht="15.75" customHeight="1" x14ac:dyDescent="0.25">
      <c r="B34" s="16" t="s">
        <v>13</v>
      </c>
      <c r="C34" s="25"/>
      <c r="D34" s="26">
        <f>SUMIF(B5:B28,B34,D5:D28)</f>
        <v>0</v>
      </c>
      <c r="E34" s="23"/>
      <c r="F34" s="27"/>
    </row>
    <row r="35" spans="1:6" s="5" customFormat="1" ht="15.75" customHeight="1" x14ac:dyDescent="0.25">
      <c r="B35" s="16" t="s">
        <v>8</v>
      </c>
      <c r="C35" s="25"/>
      <c r="D35" s="26">
        <f>SUMIF(B5:B27,B35,D5:D27)</f>
        <v>0</v>
      </c>
      <c r="E35" s="23"/>
      <c r="F35" s="27"/>
    </row>
    <row r="36" spans="1:6" s="5" customFormat="1" ht="15.75" customHeight="1" x14ac:dyDescent="0.25">
      <c r="B36" s="16" t="s">
        <v>14</v>
      </c>
      <c r="C36" s="25"/>
      <c r="D36" s="26">
        <f>SUMIF(B4:B26,B36,D4:D26)</f>
        <v>0</v>
      </c>
      <c r="E36" s="23"/>
      <c r="F36" s="27"/>
    </row>
    <row r="37" spans="1:6" s="5" customFormat="1" x14ac:dyDescent="0.25">
      <c r="B37" s="16" t="s">
        <v>15</v>
      </c>
      <c r="C37" s="25"/>
      <c r="D37" s="26">
        <f>SUMIF(B5:B27,B37,D5:D27)</f>
        <v>0</v>
      </c>
      <c r="E37" s="23"/>
      <c r="F37" s="27"/>
    </row>
    <row r="38" spans="1:6" s="5" customFormat="1" x14ac:dyDescent="0.25">
      <c r="B38" s="16" t="s">
        <v>16</v>
      </c>
      <c r="C38" s="25"/>
      <c r="D38" s="26">
        <f>SUMIF(B5:B28,B38,D5:D28)</f>
        <v>0</v>
      </c>
      <c r="E38" s="23"/>
      <c r="F38" s="27"/>
    </row>
    <row r="39" spans="1:6" s="5" customFormat="1" x14ac:dyDescent="0.25">
      <c r="B39" s="16" t="s">
        <v>17</v>
      </c>
      <c r="C39"/>
      <c r="D39" s="26">
        <f>SUMIF(B5:B27,B39,D5:D27)</f>
        <v>0</v>
      </c>
      <c r="E39" s="23"/>
    </row>
    <row r="40" spans="1:6" s="5" customFormat="1" x14ac:dyDescent="0.25">
      <c r="B40" s="16" t="s">
        <v>18</v>
      </c>
      <c r="C40" s="28"/>
      <c r="D40" s="26">
        <f>SUMIF(B5:B27,B40,D5:D27)</f>
        <v>3</v>
      </c>
      <c r="E40" s="23"/>
    </row>
    <row r="41" spans="1:6" s="5" customFormat="1" hidden="1" x14ac:dyDescent="0.25">
      <c r="B41" s="16" t="s">
        <v>19</v>
      </c>
      <c r="C41" s="28"/>
      <c r="D41" s="26">
        <f>SUMIF(B5:B28,B41,D5:D28)</f>
        <v>0</v>
      </c>
      <c r="E41" s="23"/>
    </row>
    <row r="42" spans="1:6" s="5" customFormat="1" hidden="1" x14ac:dyDescent="0.25">
      <c r="B42" s="16" t="s">
        <v>20</v>
      </c>
      <c r="D42" s="26">
        <f>SUMIF(B5:B27,B42,D5:D27)</f>
        <v>0</v>
      </c>
      <c r="E42" s="23"/>
    </row>
    <row r="43" spans="1:6" s="5" customFormat="1" x14ac:dyDescent="0.25">
      <c r="B43" s="16" t="s">
        <v>21</v>
      </c>
      <c r="D43" s="26">
        <f>SUMIF(B5:B27,B43,D5:D27)</f>
        <v>0</v>
      </c>
      <c r="E43" s="23"/>
    </row>
    <row r="44" spans="1:6" s="5" customFormat="1" x14ac:dyDescent="0.25">
      <c r="B44" s="29" t="s">
        <v>9</v>
      </c>
      <c r="C44" s="30"/>
      <c r="D44" s="31">
        <f>SUM(D30:D43)</f>
        <v>306.64999999999998</v>
      </c>
      <c r="E44" s="23"/>
    </row>
    <row r="46" spans="1:6" s="5" customFormat="1" x14ac:dyDescent="0.25">
      <c r="A46" s="16"/>
      <c r="B46" s="26"/>
      <c r="C46"/>
      <c r="E46" s="23"/>
    </row>
  </sheetData>
  <autoFilter ref="A4:F4" xr:uid="{00000000-0009-0000-0000-00001F000000}">
    <sortState xmlns:xlrd2="http://schemas.microsoft.com/office/spreadsheetml/2017/richdata2" ref="A5:F9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6E26D-AF60-4FEE-B877-BEB43E0BC426}">
  <dimension ref="A1:G46"/>
  <sheetViews>
    <sheetView tabSelected="1" view="pageLayout" zoomScaleNormal="100" workbookViewId="0">
      <selection activeCell="D9" sqref="D9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3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8"/>
      <c r="F1" s="37">
        <v>44166</v>
      </c>
    </row>
    <row r="2" spans="1:7" ht="18.75" x14ac:dyDescent="0.3">
      <c r="A2" s="1"/>
      <c r="B2" s="1"/>
      <c r="D2" s="2"/>
      <c r="E2" s="3"/>
      <c r="F2" s="4"/>
    </row>
    <row r="4" spans="1:7" ht="30" x14ac:dyDescent="0.25">
      <c r="A4" s="6" t="s">
        <v>1</v>
      </c>
      <c r="B4" s="6" t="s">
        <v>2</v>
      </c>
      <c r="C4" s="7" t="s">
        <v>3</v>
      </c>
      <c r="D4" s="8" t="s">
        <v>4</v>
      </c>
      <c r="E4" s="9" t="s">
        <v>5</v>
      </c>
      <c r="F4" s="8" t="s">
        <v>6</v>
      </c>
      <c r="G4" s="10"/>
    </row>
    <row r="5" spans="1:7" x14ac:dyDescent="0.25">
      <c r="A5" s="32">
        <v>44174</v>
      </c>
      <c r="B5" s="36" t="s">
        <v>18</v>
      </c>
      <c r="C5" s="13"/>
      <c r="D5" s="14">
        <v>4.5</v>
      </c>
      <c r="E5" s="15">
        <v>0</v>
      </c>
      <c r="F5" s="14"/>
    </row>
    <row r="6" spans="1:7" x14ac:dyDescent="0.25">
      <c r="A6" s="32">
        <v>44175</v>
      </c>
      <c r="B6" s="36" t="s">
        <v>11</v>
      </c>
      <c r="C6" s="13"/>
      <c r="D6" s="14">
        <v>137</v>
      </c>
      <c r="E6" s="15">
        <v>7.7</v>
      </c>
      <c r="F6" s="14"/>
    </row>
    <row r="7" spans="1:7" x14ac:dyDescent="0.25">
      <c r="A7" s="32">
        <v>44181</v>
      </c>
      <c r="B7" s="36" t="s">
        <v>11</v>
      </c>
      <c r="C7" s="13"/>
      <c r="D7" s="14">
        <v>100.6</v>
      </c>
      <c r="E7" s="15">
        <v>7.7</v>
      </c>
      <c r="F7" s="14"/>
    </row>
    <row r="8" spans="1:7" x14ac:dyDescent="0.25">
      <c r="A8" s="32">
        <v>44182</v>
      </c>
      <c r="B8" s="36" t="s">
        <v>7</v>
      </c>
      <c r="C8" s="13"/>
      <c r="D8" s="14">
        <v>15</v>
      </c>
      <c r="E8" s="15">
        <v>7.7</v>
      </c>
      <c r="F8" s="14"/>
    </row>
    <row r="9" spans="1:7" x14ac:dyDescent="0.25">
      <c r="A9" s="32"/>
      <c r="B9" s="36"/>
      <c r="C9" s="13"/>
      <c r="D9" s="14"/>
      <c r="E9" s="15"/>
      <c r="F9" s="14"/>
    </row>
    <row r="10" spans="1:7" x14ac:dyDescent="0.25">
      <c r="A10" s="32"/>
      <c r="B10" s="36"/>
      <c r="C10" s="13"/>
      <c r="D10" s="14"/>
      <c r="E10" s="15"/>
      <c r="F10" s="14"/>
    </row>
    <row r="11" spans="1:7" x14ac:dyDescent="0.25">
      <c r="A11" s="32"/>
      <c r="B11" s="36"/>
      <c r="C11" s="13"/>
      <c r="D11" s="14"/>
      <c r="E11" s="15"/>
      <c r="F11" s="14"/>
    </row>
    <row r="12" spans="1:7" x14ac:dyDescent="0.25">
      <c r="A12" s="32"/>
      <c r="B12" s="36"/>
      <c r="C12" s="13"/>
      <c r="D12" s="14"/>
      <c r="E12" s="15"/>
      <c r="F12" s="14"/>
    </row>
    <row r="13" spans="1:7" x14ac:dyDescent="0.25">
      <c r="A13" s="32"/>
      <c r="B13" s="36"/>
      <c r="C13" s="13"/>
      <c r="D13" s="14"/>
      <c r="E13" s="15"/>
      <c r="F13" s="14"/>
    </row>
    <row r="14" spans="1:7" x14ac:dyDescent="0.25">
      <c r="A14" s="32"/>
      <c r="B14" s="36"/>
      <c r="C14" s="13"/>
      <c r="D14" s="14"/>
      <c r="E14" s="15"/>
      <c r="F14" s="14"/>
    </row>
    <row r="15" spans="1:7" x14ac:dyDescent="0.25">
      <c r="A15" s="32"/>
      <c r="B15" s="36"/>
      <c r="C15" s="13"/>
      <c r="D15" s="14"/>
      <c r="E15" s="15"/>
      <c r="F15" s="14"/>
    </row>
    <row r="16" spans="1:7" x14ac:dyDescent="0.25">
      <c r="A16" s="11"/>
      <c r="B16" s="36"/>
      <c r="C16" s="13"/>
      <c r="D16" s="14"/>
      <c r="E16" s="15"/>
      <c r="F16" s="14"/>
    </row>
    <row r="17" spans="1:6" s="5" customFormat="1" x14ac:dyDescent="0.25">
      <c r="A17" s="11"/>
      <c r="B17" s="36"/>
      <c r="C17" s="13"/>
      <c r="D17" s="14"/>
      <c r="E17" s="15"/>
      <c r="F17" s="14"/>
    </row>
    <row r="18" spans="1:6" s="5" customFormat="1" x14ac:dyDescent="0.25">
      <c r="A18" s="11"/>
      <c r="B18" s="12"/>
      <c r="C18" s="13"/>
      <c r="D18" s="14"/>
      <c r="E18" s="15"/>
      <c r="F18" s="14"/>
    </row>
    <row r="19" spans="1:6" s="5" customFormat="1" x14ac:dyDescent="0.25">
      <c r="A19" s="11"/>
      <c r="B19" s="12"/>
      <c r="C19" s="13"/>
      <c r="D19" s="14"/>
      <c r="E19" s="15"/>
      <c r="F19" s="14"/>
    </row>
    <row r="20" spans="1:6" s="5" customFormat="1" x14ac:dyDescent="0.25">
      <c r="A20" s="11"/>
      <c r="B20" s="12"/>
      <c r="C20" s="13"/>
      <c r="D20" s="14"/>
      <c r="E20" s="15"/>
      <c r="F20" s="14"/>
    </row>
    <row r="21" spans="1:6" s="5" customFormat="1" x14ac:dyDescent="0.25">
      <c r="A21" s="11"/>
      <c r="B21" s="12"/>
      <c r="C21" s="13"/>
      <c r="D21" s="14"/>
      <c r="E21" s="15"/>
      <c r="F21" s="14"/>
    </row>
    <row r="22" spans="1:6" s="5" customFormat="1" x14ac:dyDescent="0.25">
      <c r="A22" s="11"/>
      <c r="B22" s="11"/>
      <c r="C22" s="13"/>
      <c r="D22" s="14"/>
      <c r="E22" s="15"/>
      <c r="F22" s="14"/>
    </row>
    <row r="23" spans="1:6" s="5" customFormat="1" x14ac:dyDescent="0.25">
      <c r="A23" s="11"/>
      <c r="B23" s="12"/>
      <c r="C23" s="13"/>
      <c r="D23" s="14"/>
      <c r="E23" s="15"/>
      <c r="F23" s="14"/>
    </row>
    <row r="24" spans="1:6" s="5" customFormat="1" x14ac:dyDescent="0.25">
      <c r="A24" s="11"/>
      <c r="B24" s="12"/>
      <c r="C24" s="13"/>
      <c r="D24" s="14"/>
      <c r="E24" s="15"/>
      <c r="F24" s="14"/>
    </row>
    <row r="25" spans="1:6" s="5" customFormat="1" x14ac:dyDescent="0.25">
      <c r="A25" s="11"/>
      <c r="B25" s="11"/>
      <c r="C25" s="13"/>
      <c r="D25" s="14"/>
      <c r="E25" s="15"/>
      <c r="F25" s="14"/>
    </row>
    <row r="26" spans="1:6" s="5" customFormat="1" x14ac:dyDescent="0.25">
      <c r="A26" s="11"/>
      <c r="B26" s="12"/>
      <c r="C26" s="13"/>
      <c r="D26" s="14"/>
      <c r="E26" s="15"/>
      <c r="F26" s="14"/>
    </row>
    <row r="27" spans="1:6" s="5" customFormat="1" ht="14.25" customHeight="1" x14ac:dyDescent="0.25">
      <c r="A27" s="11"/>
      <c r="B27" s="12"/>
      <c r="C27" s="13"/>
      <c r="D27" s="14"/>
      <c r="E27" s="15"/>
      <c r="F27" s="14"/>
    </row>
    <row r="28" spans="1:6" s="5" customFormat="1" x14ac:dyDescent="0.25">
      <c r="A28" s="18"/>
      <c r="B28" s="19" t="s">
        <v>9</v>
      </c>
      <c r="C28" s="20">
        <f>SUM(C5:C27)</f>
        <v>0</v>
      </c>
      <c r="D28" s="21">
        <f>SUM(D5:D27)</f>
        <v>257.10000000000002</v>
      </c>
      <c r="E28" s="22"/>
      <c r="F28" s="21">
        <f>SUM(F5:F27)</f>
        <v>0</v>
      </c>
    </row>
    <row r="29" spans="1:6" s="5" customFormat="1" x14ac:dyDescent="0.25">
      <c r="A29"/>
      <c r="B29"/>
      <c r="C29"/>
      <c r="E29" s="23"/>
    </row>
    <row r="30" spans="1:6" s="5" customFormat="1" x14ac:dyDescent="0.25">
      <c r="B30" s="24" t="s">
        <v>7</v>
      </c>
      <c r="C30" s="25"/>
      <c r="D30" s="26">
        <f>SUMIF(B5:B27,B30,D5:D27)</f>
        <v>15</v>
      </c>
      <c r="E30" s="23"/>
      <c r="F30" s="27"/>
    </row>
    <row r="31" spans="1:6" s="5" customFormat="1" x14ac:dyDescent="0.25">
      <c r="B31" s="24" t="s">
        <v>10</v>
      </c>
      <c r="C31" s="25"/>
      <c r="D31" s="26">
        <f>SUMIF(B5:B27,B31,D5:D27)</f>
        <v>0</v>
      </c>
      <c r="E31" s="23"/>
      <c r="F31" s="27"/>
    </row>
    <row r="32" spans="1:6" s="5" customFormat="1" x14ac:dyDescent="0.25">
      <c r="B32" s="16" t="s">
        <v>11</v>
      </c>
      <c r="C32" s="25"/>
      <c r="D32" s="26">
        <f>SUMIF(B5:B27,B32,D5:D27)</f>
        <v>237.6</v>
      </c>
      <c r="E32" s="23"/>
      <c r="F32" s="27"/>
    </row>
    <row r="33" spans="1:6" s="5" customFormat="1" ht="15.75" customHeight="1" x14ac:dyDescent="0.25">
      <c r="B33" s="16" t="s">
        <v>12</v>
      </c>
      <c r="C33" s="25"/>
      <c r="D33" s="26">
        <f>SUMIF(B5:B27,B33,D5:D27)</f>
        <v>0</v>
      </c>
      <c r="E33" s="23"/>
      <c r="F33" s="27"/>
    </row>
    <row r="34" spans="1:6" s="5" customFormat="1" ht="15.75" customHeight="1" x14ac:dyDescent="0.25">
      <c r="B34" s="16" t="s">
        <v>13</v>
      </c>
      <c r="C34" s="25"/>
      <c r="D34" s="26">
        <f>SUMIF(B5:B28,B34,D5:D28)</f>
        <v>0</v>
      </c>
      <c r="E34" s="23"/>
      <c r="F34" s="27"/>
    </row>
    <row r="35" spans="1:6" s="5" customFormat="1" ht="15.75" customHeight="1" x14ac:dyDescent="0.25">
      <c r="B35" s="16" t="s">
        <v>8</v>
      </c>
      <c r="C35" s="25"/>
      <c r="D35" s="26">
        <f>SUMIF(B5:B27,B35,D5:D27)</f>
        <v>0</v>
      </c>
      <c r="E35" s="23"/>
      <c r="F35" s="27"/>
    </row>
    <row r="36" spans="1:6" s="5" customFormat="1" ht="15.75" customHeight="1" x14ac:dyDescent="0.25">
      <c r="B36" s="16" t="s">
        <v>14</v>
      </c>
      <c r="C36" s="25"/>
      <c r="D36" s="26">
        <f>SUMIF(B4:B26,B36,D4:D26)</f>
        <v>0</v>
      </c>
      <c r="E36" s="23"/>
      <c r="F36" s="27"/>
    </row>
    <row r="37" spans="1:6" s="5" customFormat="1" x14ac:dyDescent="0.25">
      <c r="B37" s="16" t="s">
        <v>15</v>
      </c>
      <c r="C37" s="25"/>
      <c r="D37" s="26">
        <f>SUMIF(B5:B27,B37,D5:D27)</f>
        <v>0</v>
      </c>
      <c r="E37" s="23"/>
      <c r="F37" s="27"/>
    </row>
    <row r="38" spans="1:6" s="5" customFormat="1" x14ac:dyDescent="0.25">
      <c r="B38" s="16" t="s">
        <v>16</v>
      </c>
      <c r="C38" s="25"/>
      <c r="D38" s="26">
        <f>SUMIF(B5:B28,B38,D5:D28)</f>
        <v>0</v>
      </c>
      <c r="E38" s="23"/>
      <c r="F38" s="27"/>
    </row>
    <row r="39" spans="1:6" s="5" customFormat="1" x14ac:dyDescent="0.25">
      <c r="B39" s="16" t="s">
        <v>17</v>
      </c>
      <c r="C39"/>
      <c r="D39" s="26">
        <f>SUMIF(B5:B27,B39,D5:D27)</f>
        <v>0</v>
      </c>
      <c r="E39" s="23"/>
    </row>
    <row r="40" spans="1:6" s="5" customFormat="1" x14ac:dyDescent="0.25">
      <c r="B40" s="16" t="s">
        <v>18</v>
      </c>
      <c r="C40" s="28"/>
      <c r="D40" s="26">
        <f>SUMIF(B5:B27,B40,D5:D27)</f>
        <v>4.5</v>
      </c>
      <c r="E40" s="23"/>
    </row>
    <row r="41" spans="1:6" s="5" customFormat="1" hidden="1" x14ac:dyDescent="0.25">
      <c r="B41" s="16" t="s">
        <v>19</v>
      </c>
      <c r="C41" s="28"/>
      <c r="D41" s="26">
        <f>SUMIF(B5:B28,B41,D5:D28)</f>
        <v>0</v>
      </c>
      <c r="E41" s="23"/>
    </row>
    <row r="42" spans="1:6" s="5" customFormat="1" hidden="1" x14ac:dyDescent="0.25">
      <c r="B42" s="16" t="s">
        <v>20</v>
      </c>
      <c r="D42" s="26">
        <f>SUMIF(B5:B27,B42,D5:D27)</f>
        <v>0</v>
      </c>
      <c r="E42" s="23"/>
    </row>
    <row r="43" spans="1:6" s="5" customFormat="1" x14ac:dyDescent="0.25">
      <c r="B43" s="16" t="s">
        <v>21</v>
      </c>
      <c r="D43" s="26">
        <f>SUMIF(B5:B27,B43,D5:D27)</f>
        <v>0</v>
      </c>
      <c r="E43" s="23"/>
    </row>
    <row r="44" spans="1:6" s="5" customFormat="1" x14ac:dyDescent="0.25">
      <c r="B44" s="29" t="s">
        <v>9</v>
      </c>
      <c r="C44" s="30"/>
      <c r="D44" s="31">
        <f>SUM(D30:D43)</f>
        <v>257.10000000000002</v>
      </c>
      <c r="E44" s="23"/>
    </row>
    <row r="46" spans="1:6" s="5" customFormat="1" x14ac:dyDescent="0.25">
      <c r="A46" s="16"/>
      <c r="B46" s="26"/>
      <c r="C46"/>
      <c r="E46" s="23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CA1A-4210-4823-91CE-FA48A18116E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01-20</vt:lpstr>
      <vt:lpstr>01-20(FM)</vt:lpstr>
      <vt:lpstr>02-20 CHINE</vt:lpstr>
      <vt:lpstr>05+06-20</vt:lpstr>
      <vt:lpstr>08+09-20</vt:lpstr>
      <vt:lpstr>10-2020</vt:lpstr>
      <vt:lpstr>11-2020</vt:lpstr>
      <vt:lpstr>11-2020 (2)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2020-12-24T13:31:05Z</cp:lastPrinted>
  <dcterms:created xsi:type="dcterms:W3CDTF">2020-01-13T10:32:07Z</dcterms:created>
  <dcterms:modified xsi:type="dcterms:W3CDTF">2020-12-24T13:33:30Z</dcterms:modified>
</cp:coreProperties>
</file>