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 et finance\Caisse\"/>
    </mc:Choice>
  </mc:AlternateContent>
  <xr:revisionPtr revIDLastSave="0" documentId="13_ncr:1_{72164CC1-1E17-47AF-A0BB-96F066019295}" xr6:coauthVersionLast="47" xr6:coauthVersionMax="47" xr10:uidLastSave="{00000000-0000-0000-0000-000000000000}"/>
  <bookViews>
    <workbookView xWindow="1320" yWindow="1035" windowWidth="26940" windowHeight="14280" xr2:uid="{00BC7B0C-9FD6-42A5-8A45-62EF4C4F5EFB}"/>
  </bookViews>
  <sheets>
    <sheet name="2020" sheetId="1" r:id="rId1"/>
    <sheet name="Feuil1" sheetId="2" r:id="rId2"/>
  </sheets>
  <definedNames>
    <definedName name="_xlnm.Print_Titles" localSheetId="0">'2020'!$2:$4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F6" i="1" l="1"/>
  <c r="F7" i="1" s="1"/>
  <c r="F8" i="1" s="1"/>
  <c r="F9" i="1" s="1"/>
  <c r="F10" i="1" s="1"/>
  <c r="F11" i="1" s="1"/>
  <c r="G6" i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G12" i="1"/>
  <c r="F34" i="1" l="1"/>
  <c r="F35" i="1" s="1"/>
  <c r="F36" i="1" s="1"/>
  <c r="F37" i="1" s="1"/>
  <c r="G34" i="1"/>
  <c r="G21" i="1"/>
  <c r="F38" i="1" l="1"/>
  <c r="F39" i="1" s="1"/>
  <c r="F40" i="1" s="1"/>
  <c r="F41" i="1" s="1"/>
  <c r="F42" i="1" s="1"/>
  <c r="F43" i="1" s="1"/>
  <c r="F44" i="1" s="1"/>
  <c r="F45" i="1" s="1"/>
  <c r="F46" i="1" s="1"/>
  <c r="F47" i="1" s="1"/>
  <c r="G24" i="1"/>
  <c r="G46" i="1" l="1"/>
  <c r="F48" i="1"/>
  <c r="F49" i="1" s="1"/>
  <c r="F50" i="1" s="1"/>
  <c r="F51" i="1" s="1"/>
  <c r="F52" i="1" s="1"/>
  <c r="F53" i="1" s="1"/>
  <c r="F54" i="1" s="1"/>
  <c r="F55" i="1" s="1"/>
  <c r="F56" i="1" l="1"/>
  <c r="F57" i="1" s="1"/>
  <c r="F58" i="1" s="1"/>
  <c r="F59" i="1" s="1"/>
  <c r="F60" i="1" s="1"/>
  <c r="F61" i="1" s="1"/>
  <c r="G62" i="1" s="1"/>
  <c r="G56" i="1"/>
  <c r="F62" i="1" l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G83" i="1" l="1"/>
  <c r="G68" i="1"/>
  <c r="G104" i="1" l="1"/>
</calcChain>
</file>

<file path=xl/sharedStrings.xml><?xml version="1.0" encoding="utf-8"?>
<sst xmlns="http://schemas.openxmlformats.org/spreadsheetml/2006/main" count="137" uniqueCount="118">
  <si>
    <t>Mois</t>
  </si>
  <si>
    <t>Date</t>
  </si>
  <si>
    <t>Motif</t>
  </si>
  <si>
    <t>D/C</t>
  </si>
  <si>
    <t>Montant TTC</t>
  </si>
  <si>
    <t>Solde 
Caisse</t>
  </si>
  <si>
    <t>Report
mois précèdent</t>
  </si>
  <si>
    <t>Janvier</t>
  </si>
  <si>
    <t>Prodega</t>
  </si>
  <si>
    <t>Février</t>
  </si>
  <si>
    <t>Vente 14</t>
  </si>
  <si>
    <t>Avril</t>
  </si>
  <si>
    <t>Mars</t>
  </si>
  <si>
    <t>Vente 15</t>
  </si>
  <si>
    <t>Mai</t>
  </si>
  <si>
    <t>Vente 16</t>
  </si>
  <si>
    <t>Vente 18</t>
  </si>
  <si>
    <t>Denner</t>
  </si>
  <si>
    <t>Report 2019</t>
  </si>
  <si>
    <t>Facture 200063</t>
  </si>
  <si>
    <t>Wittwer lavage</t>
  </si>
  <si>
    <t>BNI</t>
  </si>
  <si>
    <t>Facture 200179</t>
  </si>
  <si>
    <t>La Poste</t>
  </si>
  <si>
    <t>Migros - bureau</t>
  </si>
  <si>
    <t>Café - Grancy</t>
  </si>
  <si>
    <t>Frais GG - Mont Blanc</t>
  </si>
  <si>
    <t>Frais GG - Hôtel de Ville</t>
  </si>
  <si>
    <t>Migrol</t>
  </si>
  <si>
    <t>Frais GG - ???</t>
  </si>
  <si>
    <t>Frais GG - Cadeaux</t>
  </si>
  <si>
    <t>Facture 200294</t>
  </si>
  <si>
    <t>Produit désinfection</t>
  </si>
  <si>
    <t>Facture 200425</t>
  </si>
  <si>
    <t>Vente 17</t>
  </si>
  <si>
    <t>Frais GG - Restaurant</t>
  </si>
  <si>
    <t>Caisse Promerka SA 2020</t>
  </si>
  <si>
    <t>Migrol lavage</t>
  </si>
  <si>
    <t>Juin</t>
  </si>
  <si>
    <t>Vente 19</t>
  </si>
  <si>
    <t>Vente 20</t>
  </si>
  <si>
    <t>Vente 21</t>
  </si>
  <si>
    <t>Facture 200583</t>
  </si>
  <si>
    <t>Frais GG</t>
  </si>
  <si>
    <t>Coop cadeau Frutiger</t>
  </si>
  <si>
    <t>Fahrtkosten Sandra Frutiger</t>
  </si>
  <si>
    <t>Facture 200715 (Equipement Pro)</t>
  </si>
  <si>
    <t>Avance Equipement Pro</t>
  </si>
  <si>
    <t>Transfer à Raiffeisen</t>
  </si>
  <si>
    <t>Retour Bilel (reçu Raiffeisen)</t>
  </si>
  <si>
    <t>Paiement salaire Bettina</t>
  </si>
  <si>
    <t>La Poste (labels AMF)</t>
  </si>
  <si>
    <t>La Poste (lettre AMF)</t>
  </si>
  <si>
    <t>Raiffeisen</t>
  </si>
  <si>
    <t>Facture 200808</t>
  </si>
  <si>
    <t>Facture 200831</t>
  </si>
  <si>
    <t>La Poste (Boxline)</t>
  </si>
  <si>
    <t>NF GG rest. Pepper Jack</t>
  </si>
  <si>
    <t>Coop</t>
  </si>
  <si>
    <t>Migros balance</t>
  </si>
  <si>
    <t>Vente 22</t>
  </si>
  <si>
    <t>La Poste GG</t>
  </si>
  <si>
    <t>Facture 200948</t>
  </si>
  <si>
    <t>Prodega 128</t>
  </si>
  <si>
    <t>Prodega 128 pour RENTAS</t>
  </si>
  <si>
    <t>Retrait GG</t>
  </si>
  <si>
    <t>Facture 201014</t>
  </si>
  <si>
    <t>Facture 200958</t>
  </si>
  <si>
    <t>Coop achats femme de menage</t>
  </si>
  <si>
    <t>Facture 201065</t>
  </si>
  <si>
    <t>Facture 201067</t>
  </si>
  <si>
    <t>La Poste (recommandé FC Sion)</t>
  </si>
  <si>
    <t>Facture 201051</t>
  </si>
  <si>
    <t>Versement à Raiffeisen</t>
  </si>
  <si>
    <t>Vente comptant 23</t>
  </si>
  <si>
    <t>NF GG</t>
  </si>
  <si>
    <t xml:space="preserve">Retour GG </t>
  </si>
  <si>
    <t>Denner achats femme de menage</t>
  </si>
  <si>
    <t>Juillet</t>
  </si>
  <si>
    <t>Août</t>
  </si>
  <si>
    <t>Septembre</t>
  </si>
  <si>
    <t>Octobre</t>
  </si>
  <si>
    <t>Frais visit Strabag/Heitkamp</t>
  </si>
  <si>
    <t>Novembre</t>
  </si>
  <si>
    <t>Facture 201117</t>
  </si>
  <si>
    <t>Vente 24</t>
  </si>
  <si>
    <t>Boulangerie</t>
  </si>
  <si>
    <t xml:space="preserve">Vente 25 </t>
  </si>
  <si>
    <t>Vente 26</t>
  </si>
  <si>
    <t>Facture 201188</t>
  </si>
  <si>
    <t>Vente 27</t>
  </si>
  <si>
    <t>Vente 32</t>
  </si>
  <si>
    <t>Facture 201216</t>
  </si>
  <si>
    <t>Vente 36</t>
  </si>
  <si>
    <t>Landi</t>
  </si>
  <si>
    <t>Carburants</t>
  </si>
  <si>
    <t>Vente 37</t>
  </si>
  <si>
    <t>AD Architect GG</t>
  </si>
  <si>
    <t>Parking GG</t>
  </si>
  <si>
    <t>NF GG nov. 2020</t>
  </si>
  <si>
    <t>Décembre</t>
  </si>
  <si>
    <t>Vente 38</t>
  </si>
  <si>
    <t>Facture 201265</t>
  </si>
  <si>
    <t>Coop (Frutiger)</t>
  </si>
  <si>
    <t>Vente Duster</t>
  </si>
  <si>
    <t>Moutarlier (Frutiger)</t>
  </si>
  <si>
    <t>Vente 40</t>
  </si>
  <si>
    <t>Frais Bilel Amavita</t>
  </si>
  <si>
    <t>Salaire GG</t>
  </si>
  <si>
    <t>Interdiscount</t>
  </si>
  <si>
    <t>Facture 201364</t>
  </si>
  <si>
    <t>Vente 43</t>
  </si>
  <si>
    <t>Poste envoi GG</t>
  </si>
  <si>
    <t>Galaxus NC de GG</t>
  </si>
  <si>
    <t>NF GG Rest. Royal Savoy</t>
  </si>
  <si>
    <t>Shell carburants</t>
  </si>
  <si>
    <t>Frais Bilel thérapie (accident)</t>
  </si>
  <si>
    <t>Facture 201094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</si>
</sst>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 wrapText="1"/>
    </xf>
    <xf numFmtId="4" fontId="1" fillId="0" borderId="0" xfId="0" applyNumberFormat="1" applyFont="1"/>
    <xf numFmtId="0" fontId="2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2" xfId="0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 wrapText="1"/>
    </xf>
    <xf numFmtId="4" fontId="1" fillId="0" borderId="3" xfId="0" applyNumberFormat="1" applyFont="1" applyBorder="1"/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 wrapText="1"/>
    </xf>
    <xf numFmtId="0" fontId="1" fillId="0" borderId="4" xfId="0" applyFont="1" applyBorder="1" applyAlignment="1">
      <alignment horizontal="right"/>
    </xf>
    <xf numFmtId="14" fontId="0" fillId="0" borderId="4" xfId="0" applyNumberFormat="1" applyBorder="1" applyAlignment="1">
      <alignment horizontal="right"/>
    </xf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/>
    <xf numFmtId="17" fontId="1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5" fillId="0" borderId="0" xfId="0" applyNumberFormat="1" applyFont="1"/>
    <xf numFmtId="4" fontId="0" fillId="0" borderId="0" xfId="0" applyNumberFormat="1" applyBorder="1" applyAlignment="1">
      <alignment horizontal="right" wrapText="1"/>
    </xf>
    <xf numFmtId="14" fontId="0" fillId="0" borderId="2" xfId="0" applyNumberFormat="1" applyBorder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center"/>
    </xf>
    <xf numFmtId="4" fontId="0" fillId="0" borderId="0" xfId="0" applyNumberFormat="1" applyFont="1"/>
    <xf numFmtId="4" fontId="0" fillId="0" borderId="0" xfId="0" applyNumberFormat="1" applyFill="1" applyBorder="1" applyAlignment="1">
      <alignment horizontal="right" wrapText="1"/>
    </xf>
    <xf numFmtId="14" fontId="0" fillId="0" borderId="3" xfId="0" applyNumberFormat="1" applyBorder="1" applyAlignment="1">
      <alignment horizontal="right"/>
    </xf>
    <xf numFmtId="4" fontId="0" fillId="0" borderId="3" xfId="0" applyNumberFormat="1" applyBorder="1"/>
    <xf numFmtId="4" fontId="0" fillId="0" borderId="3" xfId="0" applyNumberFormat="1" applyBorder="1" applyAlignment="1">
      <alignment horizontal="center"/>
    </xf>
    <xf numFmtId="4" fontId="0" fillId="0" borderId="0" xfId="0" applyNumberFormat="1" applyBorder="1"/>
    <xf numFmtId="4" fontId="1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>
      <alignment horizontal="center"/>
    </xf>
    <xf numFmtId="4" fontId="1" fillId="0" borderId="3" xfId="0" applyNumberFormat="1" applyFont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wrapText="1"/>
    </xf>
    <xf numFmtId="4" fontId="0" fillId="0" borderId="2" xfId="0" applyNumberFormat="1" applyFont="1" applyBorder="1"/>
    <xf numFmtId="14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right"/>
    </xf>
    <xf numFmtId="4" fontId="6" fillId="0" borderId="0" xfId="0" applyNumberFormat="1" applyFont="1"/>
    <xf numFmtId="0" fontId="0" fillId="0" borderId="0" xfId="0" applyFont="1"/>
    <xf numFmtId="4" fontId="0" fillId="0" borderId="0" xfId="0" applyNumberFormat="1" applyFont="1" applyFill="1" applyBorder="1" applyAlignment="1">
      <alignment horizontal="right" wrapText="1"/>
    </xf>
    <xf numFmtId="4" fontId="0" fillId="0" borderId="0" xfId="0" applyNumberFormat="1" applyFont="1" applyAlignment="1">
      <alignment horizontal="right" wrapText="1"/>
    </xf>
    <xf numFmtId="4" fontId="0" fillId="0" borderId="2" xfId="0" applyNumberFormat="1" applyFont="1" applyBorder="1" applyAlignment="1">
      <alignment horizontal="right" wrapText="1"/>
    </xf>
    <xf numFmtId="4" fontId="6" fillId="0" borderId="2" xfId="0" applyNumberFormat="1" applyFont="1" applyBorder="1"/>
    <xf numFmtId="4" fontId="0" fillId="0" borderId="2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194E-E7E4-4537-9293-AB99BD08D796}">
  <sheetPr>
    <pageSetUpPr fitToPage="1"/>
  </sheetPr>
  <dimension ref="A2:J121"/>
  <sheetViews>
    <sheetView tabSelected="1" workbookViewId="0">
      <pane ySplit="4" topLeftCell="A102" activePane="bottomLeft" state="frozen"/>
      <selection pane="bottomLeft" activeCell="J109" sqref="J109"/>
    </sheetView>
  </sheetViews>
  <sheetFormatPr baseColWidth="10" defaultRowHeight="15" x14ac:dyDescent="0.25"/>
  <cols>
    <col min="1" max="1" width="13.85546875" style="20" customWidth="1"/>
    <col min="2" max="2" width="10.28515625" style="2" bestFit="1" customWidth="1"/>
    <col min="3" max="3" width="32" style="3" customWidth="1"/>
    <col min="4" max="4" width="4.28515625" style="4" customWidth="1"/>
    <col min="5" max="5" width="12.28515625" style="3" bestFit="1" customWidth="1"/>
    <col min="6" max="6" width="12.28515625" style="5" bestFit="1" customWidth="1"/>
    <col min="7" max="7" width="9.85546875" style="6" customWidth="1"/>
  </cols>
  <sheetData>
    <row r="2" spans="1:7" x14ac:dyDescent="0.25">
      <c r="A2" s="1" t="s">
        <v>36</v>
      </c>
    </row>
    <row r="4" spans="1:7" s="13" customFormat="1" ht="36.75" x14ac:dyDescent="0.25">
      <c r="A4" s="7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12" t="s">
        <v>6</v>
      </c>
    </row>
    <row r="5" spans="1:7" s="13" customFormat="1" x14ac:dyDescent="0.25">
      <c r="A5" s="14" t="s">
        <v>18</v>
      </c>
      <c r="B5" s="15"/>
      <c r="C5" s="16"/>
      <c r="D5" s="17"/>
      <c r="E5" s="16"/>
      <c r="F5" s="18">
        <v>234.25</v>
      </c>
      <c r="G5" s="19"/>
    </row>
    <row r="6" spans="1:7" x14ac:dyDescent="0.25">
      <c r="A6" s="20" t="s">
        <v>7</v>
      </c>
      <c r="B6" s="40">
        <v>43831</v>
      </c>
      <c r="C6" s="41" t="s">
        <v>10</v>
      </c>
      <c r="D6" s="42"/>
      <c r="E6" s="41">
        <v>50</v>
      </c>
      <c r="F6" s="46">
        <f>F5+E6</f>
        <v>284.25</v>
      </c>
      <c r="G6" s="19">
        <f>F5</f>
        <v>234.25</v>
      </c>
    </row>
    <row r="7" spans="1:7" x14ac:dyDescent="0.25">
      <c r="A7" s="22" t="s">
        <v>9</v>
      </c>
      <c r="B7" s="2">
        <v>43866</v>
      </c>
      <c r="C7" s="3" t="s">
        <v>19</v>
      </c>
      <c r="E7" s="3">
        <v>238.35</v>
      </c>
      <c r="F7" s="21">
        <f t="shared" ref="F7:F11" si="0">F6+E7</f>
        <v>522.6</v>
      </c>
    </row>
    <row r="8" spans="1:7" x14ac:dyDescent="0.25">
      <c r="B8" s="2">
        <v>43878</v>
      </c>
      <c r="C8" s="3" t="s">
        <v>13</v>
      </c>
      <c r="E8" s="3">
        <v>28.95</v>
      </c>
      <c r="F8" s="21">
        <f t="shared" si="0"/>
        <v>551.55000000000007</v>
      </c>
    </row>
    <row r="9" spans="1:7" x14ac:dyDescent="0.25">
      <c r="B9" s="2">
        <v>43880</v>
      </c>
      <c r="C9" s="3" t="s">
        <v>20</v>
      </c>
      <c r="E9" s="3">
        <v>-20</v>
      </c>
      <c r="F9" s="21">
        <f t="shared" si="0"/>
        <v>531.55000000000007</v>
      </c>
    </row>
    <row r="10" spans="1:7" x14ac:dyDescent="0.25">
      <c r="B10" s="2">
        <v>43889</v>
      </c>
      <c r="C10" s="3" t="s">
        <v>21</v>
      </c>
      <c r="E10" s="3">
        <v>-50</v>
      </c>
      <c r="F10" s="21">
        <f t="shared" si="0"/>
        <v>481.55000000000007</v>
      </c>
    </row>
    <row r="11" spans="1:7" x14ac:dyDescent="0.25">
      <c r="B11" s="2">
        <v>43889</v>
      </c>
      <c r="C11" s="3" t="s">
        <v>22</v>
      </c>
      <c r="E11" s="3">
        <v>98</v>
      </c>
      <c r="F11" s="18">
        <f t="shared" si="0"/>
        <v>579.55000000000007</v>
      </c>
    </row>
    <row r="12" spans="1:7" x14ac:dyDescent="0.25">
      <c r="A12" s="22" t="s">
        <v>12</v>
      </c>
      <c r="B12" s="23">
        <v>43907</v>
      </c>
      <c r="C12" s="24" t="s">
        <v>23</v>
      </c>
      <c r="D12" s="25"/>
      <c r="E12" s="24">
        <v>-4</v>
      </c>
      <c r="F12" s="32">
        <f>F11+E12</f>
        <v>575.55000000000007</v>
      </c>
      <c r="G12" s="26">
        <f>F11</f>
        <v>579.55000000000007</v>
      </c>
    </row>
    <row r="13" spans="1:7" x14ac:dyDescent="0.25">
      <c r="B13" s="2">
        <v>43908</v>
      </c>
      <c r="C13" s="43" t="s">
        <v>23</v>
      </c>
      <c r="E13" s="3">
        <v>-1</v>
      </c>
      <c r="F13" s="32">
        <f>F12+E13</f>
        <v>574.55000000000007</v>
      </c>
    </row>
    <row r="14" spans="1:7" x14ac:dyDescent="0.25">
      <c r="B14" s="2">
        <v>43920</v>
      </c>
      <c r="C14" s="3" t="s">
        <v>37</v>
      </c>
      <c r="E14" s="3">
        <v>-22.1</v>
      </c>
      <c r="F14" s="32">
        <f t="shared" ref="F14:F20" si="1">F13+E14</f>
        <v>552.45000000000005</v>
      </c>
    </row>
    <row r="15" spans="1:7" x14ac:dyDescent="0.25">
      <c r="B15" s="2">
        <v>43920</v>
      </c>
      <c r="C15" s="3" t="s">
        <v>24</v>
      </c>
      <c r="E15" s="3">
        <v>-25.95</v>
      </c>
      <c r="F15" s="32">
        <f t="shared" si="1"/>
        <v>526.5</v>
      </c>
    </row>
    <row r="16" spans="1:7" x14ac:dyDescent="0.25">
      <c r="B16" s="2">
        <v>43920</v>
      </c>
      <c r="C16" s="3" t="s">
        <v>25</v>
      </c>
      <c r="E16" s="3">
        <v>-128.5</v>
      </c>
      <c r="F16" s="32">
        <f t="shared" si="1"/>
        <v>398</v>
      </c>
    </row>
    <row r="17" spans="1:10" x14ac:dyDescent="0.25">
      <c r="B17" s="2">
        <v>43920</v>
      </c>
      <c r="C17" s="3" t="s">
        <v>27</v>
      </c>
      <c r="E17" s="3">
        <v>-116</v>
      </c>
      <c r="F17" s="32">
        <f t="shared" si="1"/>
        <v>282</v>
      </c>
    </row>
    <row r="18" spans="1:10" x14ac:dyDescent="0.25">
      <c r="B18" s="2">
        <v>43920</v>
      </c>
      <c r="C18" s="3" t="s">
        <v>26</v>
      </c>
      <c r="E18" s="3">
        <v>-8.5</v>
      </c>
      <c r="F18" s="32">
        <f t="shared" si="1"/>
        <v>273.5</v>
      </c>
    </row>
    <row r="19" spans="1:10" x14ac:dyDescent="0.25">
      <c r="B19" s="2">
        <v>43920</v>
      </c>
      <c r="C19" s="3" t="s">
        <v>37</v>
      </c>
      <c r="E19" s="3">
        <v>-15.3</v>
      </c>
      <c r="F19" s="32">
        <f t="shared" si="1"/>
        <v>258.2</v>
      </c>
    </row>
    <row r="20" spans="1:10" x14ac:dyDescent="0.25">
      <c r="B20" s="33">
        <v>43920</v>
      </c>
      <c r="C20" s="34" t="s">
        <v>29</v>
      </c>
      <c r="D20" s="35"/>
      <c r="E20" s="34">
        <v>-13.1</v>
      </c>
      <c r="F20" s="18">
        <f t="shared" si="1"/>
        <v>245.1</v>
      </c>
    </row>
    <row r="21" spans="1:10" x14ac:dyDescent="0.25">
      <c r="A21" s="22" t="s">
        <v>11</v>
      </c>
      <c r="B21" s="2">
        <v>43925</v>
      </c>
      <c r="C21" s="3" t="s">
        <v>31</v>
      </c>
      <c r="E21" s="3">
        <v>39</v>
      </c>
      <c r="F21" s="32">
        <f>F20+E21</f>
        <v>284.10000000000002</v>
      </c>
      <c r="G21" s="26">
        <f>F20</f>
        <v>245.1</v>
      </c>
    </row>
    <row r="22" spans="1:10" x14ac:dyDescent="0.25">
      <c r="B22" s="36">
        <v>43930</v>
      </c>
      <c r="C22" s="43" t="s">
        <v>30</v>
      </c>
      <c r="D22" s="37"/>
      <c r="E22" s="43">
        <v>-32.6</v>
      </c>
      <c r="F22" s="32">
        <f>F21+E22</f>
        <v>251.50000000000003</v>
      </c>
      <c r="G22" s="44"/>
    </row>
    <row r="23" spans="1:10" x14ac:dyDescent="0.25">
      <c r="A23" s="27"/>
      <c r="B23" s="2">
        <v>43945</v>
      </c>
      <c r="C23" s="3" t="s">
        <v>32</v>
      </c>
      <c r="E23" s="3">
        <v>-9.5</v>
      </c>
      <c r="F23" s="18">
        <f t="shared" ref="F23" si="2">F22+E23</f>
        <v>242.00000000000003</v>
      </c>
    </row>
    <row r="24" spans="1:10" x14ac:dyDescent="0.25">
      <c r="A24" s="22" t="s">
        <v>14</v>
      </c>
      <c r="B24" s="23">
        <v>43962</v>
      </c>
      <c r="C24" s="24" t="s">
        <v>33</v>
      </c>
      <c r="D24" s="25"/>
      <c r="E24" s="24">
        <v>99</v>
      </c>
      <c r="F24" s="32">
        <f>F23+E24</f>
        <v>341</v>
      </c>
      <c r="G24" s="26">
        <f>F23</f>
        <v>242.00000000000003</v>
      </c>
    </row>
    <row r="25" spans="1:10" x14ac:dyDescent="0.25">
      <c r="B25" s="36">
        <v>43962</v>
      </c>
      <c r="C25" s="3" t="s">
        <v>15</v>
      </c>
      <c r="E25" s="3">
        <v>99</v>
      </c>
      <c r="F25" s="32">
        <f t="shared" ref="F25:F33" si="3">F24+E25</f>
        <v>440</v>
      </c>
    </row>
    <row r="26" spans="1:10" x14ac:dyDescent="0.25">
      <c r="B26" s="36">
        <v>43962</v>
      </c>
      <c r="C26" s="3" t="s">
        <v>34</v>
      </c>
      <c r="E26" s="3">
        <v>99</v>
      </c>
      <c r="F26" s="32">
        <f t="shared" si="3"/>
        <v>539</v>
      </c>
    </row>
    <row r="27" spans="1:10" x14ac:dyDescent="0.25">
      <c r="B27" s="2">
        <v>43964</v>
      </c>
      <c r="C27" s="3" t="s">
        <v>16</v>
      </c>
      <c r="E27" s="3">
        <v>99</v>
      </c>
      <c r="F27" s="32">
        <f t="shared" si="3"/>
        <v>638</v>
      </c>
    </row>
    <row r="28" spans="1:10" x14ac:dyDescent="0.25">
      <c r="B28" s="2">
        <v>43970</v>
      </c>
      <c r="C28" s="3" t="s">
        <v>8</v>
      </c>
      <c r="E28" s="3">
        <v>-18.600000000000001</v>
      </c>
      <c r="F28" s="32">
        <f t="shared" si="3"/>
        <v>619.4</v>
      </c>
    </row>
    <row r="29" spans="1:10" x14ac:dyDescent="0.25">
      <c r="B29" s="2">
        <v>43970</v>
      </c>
      <c r="C29" s="3" t="s">
        <v>17</v>
      </c>
      <c r="E29" s="3">
        <v>-95.75</v>
      </c>
      <c r="F29" s="32">
        <f t="shared" si="3"/>
        <v>523.65</v>
      </c>
    </row>
    <row r="30" spans="1:10" x14ac:dyDescent="0.25">
      <c r="B30" s="2">
        <v>43970</v>
      </c>
      <c r="C30" s="3" t="s">
        <v>28</v>
      </c>
      <c r="E30" s="3">
        <v>-15.3</v>
      </c>
      <c r="F30" s="32">
        <f t="shared" si="3"/>
        <v>508.34999999999997</v>
      </c>
      <c r="J30" s="3"/>
    </row>
    <row r="31" spans="1:10" x14ac:dyDescent="0.25">
      <c r="B31" s="2">
        <v>43970</v>
      </c>
      <c r="C31" s="3" t="s">
        <v>35</v>
      </c>
      <c r="E31" s="3">
        <v>-40.5</v>
      </c>
      <c r="F31" s="32">
        <f t="shared" si="3"/>
        <v>467.84999999999997</v>
      </c>
    </row>
    <row r="32" spans="1:10" x14ac:dyDescent="0.25">
      <c r="B32" s="52">
        <v>43979</v>
      </c>
      <c r="C32" s="38" t="s">
        <v>35</v>
      </c>
      <c r="D32" s="51"/>
      <c r="E32" s="38">
        <v>-137</v>
      </c>
      <c r="F32" s="32">
        <f t="shared" si="3"/>
        <v>330.84999999999997</v>
      </c>
    </row>
    <row r="33" spans="1:7" x14ac:dyDescent="0.25">
      <c r="A33" s="14"/>
      <c r="B33" s="49">
        <v>43979</v>
      </c>
      <c r="C33" s="48" t="s">
        <v>17</v>
      </c>
      <c r="D33" s="50"/>
      <c r="E33" s="48">
        <v>-183.15</v>
      </c>
      <c r="F33" s="18">
        <f t="shared" si="3"/>
        <v>147.69999999999996</v>
      </c>
      <c r="G33" s="16"/>
    </row>
    <row r="34" spans="1:7" x14ac:dyDescent="0.25">
      <c r="A34" s="20" t="s">
        <v>38</v>
      </c>
      <c r="B34" s="52">
        <v>43992</v>
      </c>
      <c r="C34" s="38" t="s">
        <v>39</v>
      </c>
      <c r="D34" s="45"/>
      <c r="E34" s="38">
        <v>284.35000000000002</v>
      </c>
      <c r="F34" s="39">
        <f>F33+E34</f>
        <v>432.04999999999995</v>
      </c>
      <c r="G34" s="6">
        <f>F33</f>
        <v>147.69999999999996</v>
      </c>
    </row>
    <row r="35" spans="1:7" x14ac:dyDescent="0.25">
      <c r="B35" s="2">
        <v>43992</v>
      </c>
      <c r="C35" s="3" t="s">
        <v>40</v>
      </c>
      <c r="E35" s="3">
        <v>306.95</v>
      </c>
      <c r="F35" s="39">
        <f t="shared" ref="F35:F55" si="4">F34+E35</f>
        <v>739</v>
      </c>
    </row>
    <row r="36" spans="1:7" x14ac:dyDescent="0.25">
      <c r="B36" s="2">
        <v>43992</v>
      </c>
      <c r="C36" s="38" t="s">
        <v>41</v>
      </c>
      <c r="D36" s="45"/>
      <c r="E36" s="38">
        <v>365.1</v>
      </c>
      <c r="F36" s="39">
        <f t="shared" si="4"/>
        <v>1104.0999999999999</v>
      </c>
    </row>
    <row r="37" spans="1:7" x14ac:dyDescent="0.25">
      <c r="B37" s="2">
        <v>43997</v>
      </c>
      <c r="C37" s="38" t="s">
        <v>17</v>
      </c>
      <c r="D37" s="45"/>
      <c r="E37" s="38">
        <v>-9.4</v>
      </c>
      <c r="F37" s="39">
        <f t="shared" si="4"/>
        <v>1094.6999999999998</v>
      </c>
    </row>
    <row r="38" spans="1:7" x14ac:dyDescent="0.25">
      <c r="B38" s="2">
        <v>44001</v>
      </c>
      <c r="C38" s="3" t="s">
        <v>42</v>
      </c>
      <c r="E38" s="38">
        <v>778.45</v>
      </c>
      <c r="F38" s="39">
        <f t="shared" si="4"/>
        <v>1873.1499999999999</v>
      </c>
    </row>
    <row r="39" spans="1:7" x14ac:dyDescent="0.25">
      <c r="B39" s="2">
        <v>44005</v>
      </c>
      <c r="C39" s="3" t="s">
        <v>63</v>
      </c>
      <c r="E39" s="3">
        <v>-148.44999999999999</v>
      </c>
      <c r="F39" s="39">
        <f t="shared" si="4"/>
        <v>1724.6999999999998</v>
      </c>
    </row>
    <row r="40" spans="1:7" x14ac:dyDescent="0.25">
      <c r="B40" s="2">
        <v>44005</v>
      </c>
      <c r="C40" s="3" t="s">
        <v>64</v>
      </c>
      <c r="E40" s="3">
        <v>-39.1</v>
      </c>
      <c r="F40" s="39">
        <f t="shared" si="4"/>
        <v>1685.6</v>
      </c>
    </row>
    <row r="41" spans="1:7" x14ac:dyDescent="0.25">
      <c r="B41" s="2">
        <v>44004</v>
      </c>
      <c r="C41" s="29" t="s">
        <v>23</v>
      </c>
      <c r="D41" s="30"/>
      <c r="E41" s="29">
        <v>-8.1</v>
      </c>
      <c r="F41" s="39">
        <f t="shared" si="4"/>
        <v>1677.5</v>
      </c>
      <c r="G41" s="31"/>
    </row>
    <row r="42" spans="1:7" x14ac:dyDescent="0.25">
      <c r="B42" s="28">
        <v>44005</v>
      </c>
      <c r="C42" s="29" t="s">
        <v>23</v>
      </c>
      <c r="D42" s="30"/>
      <c r="E42" s="29">
        <v>-10.3</v>
      </c>
      <c r="F42" s="39">
        <f t="shared" si="4"/>
        <v>1667.2</v>
      </c>
    </row>
    <row r="43" spans="1:7" x14ac:dyDescent="0.25">
      <c r="B43" s="28">
        <v>44006</v>
      </c>
      <c r="C43" s="29" t="s">
        <v>23</v>
      </c>
      <c r="D43" s="30"/>
      <c r="E43" s="29">
        <v>-10.3</v>
      </c>
      <c r="F43" s="39">
        <f t="shared" si="4"/>
        <v>1656.9</v>
      </c>
    </row>
    <row r="44" spans="1:7" x14ac:dyDescent="0.25">
      <c r="B44" s="28">
        <v>44012</v>
      </c>
      <c r="C44" s="29" t="s">
        <v>65</v>
      </c>
      <c r="D44" s="30"/>
      <c r="E44" s="53">
        <v>-60</v>
      </c>
      <c r="F44" s="39">
        <f t="shared" si="4"/>
        <v>1596.9</v>
      </c>
    </row>
    <row r="45" spans="1:7" x14ac:dyDescent="0.25">
      <c r="A45" s="14"/>
      <c r="B45" s="49">
        <v>44012</v>
      </c>
      <c r="C45" s="48" t="s">
        <v>43</v>
      </c>
      <c r="D45" s="50"/>
      <c r="E45" s="58">
        <f>-481.7+60</f>
        <v>-421.7</v>
      </c>
      <c r="F45" s="47">
        <f t="shared" si="4"/>
        <v>1175.2</v>
      </c>
      <c r="G45" s="16"/>
    </row>
    <row r="46" spans="1:7" x14ac:dyDescent="0.25">
      <c r="A46" s="20" t="s">
        <v>78</v>
      </c>
      <c r="B46" s="28">
        <v>44019</v>
      </c>
      <c r="C46" s="29" t="s">
        <v>44</v>
      </c>
      <c r="D46" s="30"/>
      <c r="E46" s="29">
        <v>-31.9</v>
      </c>
      <c r="F46" s="39">
        <f>F45+E46</f>
        <v>1143.3</v>
      </c>
      <c r="G46" s="6">
        <f>F45</f>
        <v>1175.2</v>
      </c>
    </row>
    <row r="47" spans="1:7" x14ac:dyDescent="0.25">
      <c r="B47" s="28">
        <v>44019</v>
      </c>
      <c r="C47" s="29" t="s">
        <v>45</v>
      </c>
      <c r="D47" s="30"/>
      <c r="E47" s="29">
        <v>-172.2</v>
      </c>
      <c r="F47" s="39">
        <f>F46+E47</f>
        <v>971.09999999999991</v>
      </c>
    </row>
    <row r="48" spans="1:7" x14ac:dyDescent="0.25">
      <c r="B48" s="28">
        <v>44022</v>
      </c>
      <c r="C48" s="29" t="s">
        <v>20</v>
      </c>
      <c r="D48" s="30"/>
      <c r="E48" s="29">
        <v>-30</v>
      </c>
      <c r="F48" s="39">
        <f t="shared" si="4"/>
        <v>941.09999999999991</v>
      </c>
    </row>
    <row r="49" spans="1:7" s="54" customFormat="1" x14ac:dyDescent="0.25">
      <c r="A49" s="20"/>
      <c r="B49" s="52">
        <v>44032</v>
      </c>
      <c r="C49" s="38" t="s">
        <v>46</v>
      </c>
      <c r="D49" s="45"/>
      <c r="E49" s="38">
        <v>2039.45</v>
      </c>
      <c r="F49" s="55">
        <f t="shared" si="4"/>
        <v>2980.55</v>
      </c>
      <c r="G49" s="6"/>
    </row>
    <row r="50" spans="1:7" s="54" customFormat="1" x14ac:dyDescent="0.25">
      <c r="A50" s="20"/>
      <c r="B50" s="52">
        <v>44032</v>
      </c>
      <c r="C50" s="38" t="s">
        <v>47</v>
      </c>
      <c r="D50" s="45"/>
      <c r="E50" s="38">
        <v>246.6</v>
      </c>
      <c r="F50" s="55">
        <f t="shared" si="4"/>
        <v>3227.15</v>
      </c>
      <c r="G50" s="6"/>
    </row>
    <row r="51" spans="1:7" s="54" customFormat="1" x14ac:dyDescent="0.25">
      <c r="A51" s="20"/>
      <c r="B51" s="52">
        <v>44032</v>
      </c>
      <c r="C51" s="38" t="s">
        <v>48</v>
      </c>
      <c r="D51" s="45"/>
      <c r="E51" s="38">
        <v>-2980</v>
      </c>
      <c r="F51" s="55">
        <f t="shared" si="4"/>
        <v>247.15000000000009</v>
      </c>
      <c r="G51" s="6"/>
    </row>
    <row r="52" spans="1:7" s="54" customFormat="1" x14ac:dyDescent="0.25">
      <c r="A52" s="20"/>
      <c r="B52" s="52">
        <v>44036</v>
      </c>
      <c r="C52" s="38" t="s">
        <v>58</v>
      </c>
      <c r="D52" s="45"/>
      <c r="E52" s="38">
        <v>-79.349999999999994</v>
      </c>
      <c r="F52" s="55">
        <f t="shared" si="4"/>
        <v>167.8000000000001</v>
      </c>
      <c r="G52" s="6"/>
    </row>
    <row r="53" spans="1:7" s="54" customFormat="1" x14ac:dyDescent="0.25">
      <c r="A53" s="20"/>
      <c r="B53" s="52">
        <v>44036</v>
      </c>
      <c r="C53" s="38" t="s">
        <v>82</v>
      </c>
      <c r="D53" s="45"/>
      <c r="E53" s="38">
        <v>-113.5</v>
      </c>
      <c r="F53" s="55">
        <f t="shared" si="4"/>
        <v>54.300000000000097</v>
      </c>
      <c r="G53" s="6"/>
    </row>
    <row r="54" spans="1:7" s="54" customFormat="1" x14ac:dyDescent="0.25">
      <c r="A54" s="20"/>
      <c r="B54" s="52">
        <v>44036</v>
      </c>
      <c r="C54" s="38" t="s">
        <v>49</v>
      </c>
      <c r="D54" s="45"/>
      <c r="E54" s="38">
        <v>2707.2</v>
      </c>
      <c r="F54" s="55">
        <f t="shared" si="4"/>
        <v>2761.5</v>
      </c>
      <c r="G54" s="6"/>
    </row>
    <row r="55" spans="1:7" s="54" customFormat="1" x14ac:dyDescent="0.25">
      <c r="A55" s="14"/>
      <c r="B55" s="49">
        <v>44036</v>
      </c>
      <c r="C55" s="48" t="s">
        <v>50</v>
      </c>
      <c r="D55" s="50"/>
      <c r="E55" s="48">
        <v>-2707.2</v>
      </c>
      <c r="F55" s="59">
        <f t="shared" si="4"/>
        <v>54.300000000000182</v>
      </c>
      <c r="G55" s="16"/>
    </row>
    <row r="56" spans="1:7" x14ac:dyDescent="0.25">
      <c r="A56" s="20" t="s">
        <v>79</v>
      </c>
      <c r="B56" s="2">
        <v>44049</v>
      </c>
      <c r="C56" s="3" t="s">
        <v>51</v>
      </c>
      <c r="E56" s="3">
        <v>-16</v>
      </c>
      <c r="F56" s="56">
        <f>F55+E56</f>
        <v>38.300000000000182</v>
      </c>
      <c r="G56" s="6">
        <f>F55</f>
        <v>54.300000000000182</v>
      </c>
    </row>
    <row r="57" spans="1:7" x14ac:dyDescent="0.25">
      <c r="B57" s="2">
        <v>44062</v>
      </c>
      <c r="C57" s="3" t="s">
        <v>52</v>
      </c>
      <c r="E57" s="3">
        <v>-2.6</v>
      </c>
      <c r="F57" s="56">
        <f>F56+E57</f>
        <v>35.70000000000018</v>
      </c>
    </row>
    <row r="58" spans="1:7" x14ac:dyDescent="0.25">
      <c r="B58" s="2">
        <v>44062</v>
      </c>
      <c r="C58" s="3" t="s">
        <v>53</v>
      </c>
      <c r="E58" s="3">
        <v>200</v>
      </c>
      <c r="F58" s="56">
        <f t="shared" ref="F58:F67" si="5">F57+E58</f>
        <v>235.70000000000019</v>
      </c>
    </row>
    <row r="59" spans="1:7" x14ac:dyDescent="0.25">
      <c r="B59" s="2">
        <v>44064</v>
      </c>
      <c r="C59" s="3" t="s">
        <v>54</v>
      </c>
      <c r="E59" s="3">
        <v>99</v>
      </c>
      <c r="F59" s="56">
        <f t="shared" si="5"/>
        <v>334.70000000000016</v>
      </c>
    </row>
    <row r="60" spans="1:7" x14ac:dyDescent="0.25">
      <c r="B60" s="2">
        <v>44064</v>
      </c>
      <c r="C60" s="3" t="s">
        <v>55</v>
      </c>
      <c r="E60" s="3">
        <v>238</v>
      </c>
      <c r="F60" s="56">
        <f t="shared" si="5"/>
        <v>572.70000000000016</v>
      </c>
    </row>
    <row r="61" spans="1:7" x14ac:dyDescent="0.25">
      <c r="A61" s="14"/>
      <c r="B61" s="33">
        <v>44068</v>
      </c>
      <c r="C61" s="34" t="s">
        <v>56</v>
      </c>
      <c r="D61" s="35"/>
      <c r="E61" s="34">
        <v>-10.3</v>
      </c>
      <c r="F61" s="57">
        <f t="shared" si="5"/>
        <v>562.4000000000002</v>
      </c>
      <c r="G61" s="16"/>
    </row>
    <row r="62" spans="1:7" x14ac:dyDescent="0.25">
      <c r="A62" s="20" t="s">
        <v>80</v>
      </c>
      <c r="B62" s="2">
        <v>44084</v>
      </c>
      <c r="C62" s="3" t="s">
        <v>57</v>
      </c>
      <c r="E62" s="3">
        <v>-68.099999999999994</v>
      </c>
      <c r="F62" s="56">
        <f t="shared" si="5"/>
        <v>494.30000000000018</v>
      </c>
      <c r="G62" s="6">
        <f>F61</f>
        <v>562.4000000000002</v>
      </c>
    </row>
    <row r="63" spans="1:7" x14ac:dyDescent="0.25">
      <c r="B63" s="2">
        <v>44089</v>
      </c>
      <c r="C63" s="3" t="s">
        <v>59</v>
      </c>
      <c r="E63" s="3">
        <v>-29.8</v>
      </c>
      <c r="F63" s="56">
        <f t="shared" si="5"/>
        <v>464.50000000000017</v>
      </c>
    </row>
    <row r="64" spans="1:7" x14ac:dyDescent="0.25">
      <c r="B64" s="2">
        <v>44093</v>
      </c>
      <c r="C64" s="3" t="s">
        <v>62</v>
      </c>
      <c r="E64" s="3">
        <v>306.95</v>
      </c>
      <c r="F64" s="56">
        <f t="shared" si="5"/>
        <v>771.45000000000016</v>
      </c>
    </row>
    <row r="65" spans="1:7" x14ac:dyDescent="0.25">
      <c r="B65" s="2">
        <v>44090</v>
      </c>
      <c r="C65" s="3" t="s">
        <v>48</v>
      </c>
      <c r="E65" s="3">
        <v>-700</v>
      </c>
      <c r="F65" s="56">
        <f t="shared" si="5"/>
        <v>71.450000000000159</v>
      </c>
    </row>
    <row r="66" spans="1:7" x14ac:dyDescent="0.25">
      <c r="B66" s="2">
        <v>44090</v>
      </c>
      <c r="C66" s="3" t="s">
        <v>61</v>
      </c>
      <c r="E66" s="3">
        <v>-9.9</v>
      </c>
      <c r="F66" s="56">
        <f t="shared" si="5"/>
        <v>61.550000000000161</v>
      </c>
    </row>
    <row r="67" spans="1:7" x14ac:dyDescent="0.25">
      <c r="A67" s="14"/>
      <c r="B67" s="33">
        <v>44091</v>
      </c>
      <c r="C67" s="34" t="s">
        <v>60</v>
      </c>
      <c r="D67" s="35"/>
      <c r="E67" s="34">
        <v>40</v>
      </c>
      <c r="F67" s="57">
        <f t="shared" si="5"/>
        <v>101.55000000000015</v>
      </c>
      <c r="G67" s="16"/>
    </row>
    <row r="68" spans="1:7" x14ac:dyDescent="0.25">
      <c r="A68" s="20" t="s">
        <v>81</v>
      </c>
      <c r="B68" s="2">
        <v>44106</v>
      </c>
      <c r="C68" s="3" t="s">
        <v>66</v>
      </c>
      <c r="E68" s="3">
        <v>98</v>
      </c>
      <c r="F68" s="56">
        <f>F67+E68</f>
        <v>199.55000000000015</v>
      </c>
      <c r="G68" s="6">
        <f>F67</f>
        <v>101.55000000000015</v>
      </c>
    </row>
    <row r="69" spans="1:7" x14ac:dyDescent="0.25">
      <c r="B69" s="2">
        <v>44109</v>
      </c>
      <c r="C69" s="3" t="s">
        <v>67</v>
      </c>
      <c r="E69" s="3">
        <v>322</v>
      </c>
      <c r="F69" s="56">
        <f t="shared" ref="F69:F121" si="6">F68+E69</f>
        <v>521.55000000000018</v>
      </c>
    </row>
    <row r="70" spans="1:7" x14ac:dyDescent="0.25">
      <c r="B70" s="2">
        <v>44110</v>
      </c>
      <c r="C70" s="3" t="s">
        <v>68</v>
      </c>
      <c r="E70" s="3">
        <v>-11.9</v>
      </c>
      <c r="F70" s="56">
        <f t="shared" si="6"/>
        <v>509.6500000000002</v>
      </c>
    </row>
    <row r="71" spans="1:7" x14ac:dyDescent="0.25">
      <c r="B71" s="2">
        <v>44113</v>
      </c>
      <c r="C71" s="3" t="s">
        <v>8</v>
      </c>
      <c r="E71" s="3">
        <v>-39.75</v>
      </c>
      <c r="F71" s="56">
        <f t="shared" si="6"/>
        <v>469.9000000000002</v>
      </c>
    </row>
    <row r="72" spans="1:7" x14ac:dyDescent="0.25">
      <c r="B72" s="2">
        <v>44116</v>
      </c>
      <c r="C72" s="3" t="s">
        <v>69</v>
      </c>
      <c r="E72" s="3">
        <v>395.85</v>
      </c>
      <c r="F72" s="56">
        <f t="shared" si="6"/>
        <v>865.75000000000023</v>
      </c>
    </row>
    <row r="73" spans="1:7" x14ac:dyDescent="0.25">
      <c r="B73" s="2">
        <v>44116</v>
      </c>
      <c r="C73" s="3" t="s">
        <v>70</v>
      </c>
      <c r="E73" s="3">
        <v>150.75</v>
      </c>
      <c r="F73" s="56">
        <f t="shared" si="6"/>
        <v>1016.5000000000002</v>
      </c>
    </row>
    <row r="74" spans="1:7" x14ac:dyDescent="0.25">
      <c r="B74" s="2">
        <v>44118</v>
      </c>
      <c r="C74" s="3" t="s">
        <v>71</v>
      </c>
      <c r="E74" s="3">
        <v>-6.3</v>
      </c>
      <c r="F74" s="56">
        <f t="shared" si="6"/>
        <v>1010.2000000000003</v>
      </c>
    </row>
    <row r="75" spans="1:7" x14ac:dyDescent="0.25">
      <c r="B75" s="2">
        <v>44124</v>
      </c>
      <c r="C75" s="3" t="s">
        <v>72</v>
      </c>
      <c r="E75" s="3">
        <v>312.3</v>
      </c>
      <c r="F75" s="56">
        <f t="shared" si="6"/>
        <v>1322.5000000000002</v>
      </c>
    </row>
    <row r="76" spans="1:7" x14ac:dyDescent="0.25">
      <c r="B76" s="2">
        <v>44124</v>
      </c>
      <c r="C76" s="3" t="s">
        <v>73</v>
      </c>
      <c r="E76" s="3">
        <v>-1000</v>
      </c>
      <c r="F76" s="56">
        <f t="shared" si="6"/>
        <v>322.50000000000023</v>
      </c>
    </row>
    <row r="77" spans="1:7" x14ac:dyDescent="0.25">
      <c r="B77" s="2">
        <v>44127</v>
      </c>
      <c r="C77" s="3" t="s">
        <v>74</v>
      </c>
      <c r="E77" s="3">
        <v>365.1</v>
      </c>
      <c r="F77" s="56">
        <f t="shared" si="6"/>
        <v>687.60000000000025</v>
      </c>
    </row>
    <row r="78" spans="1:7" x14ac:dyDescent="0.25">
      <c r="B78" s="2">
        <v>44127</v>
      </c>
      <c r="C78" s="3" t="s">
        <v>75</v>
      </c>
      <c r="E78" s="3">
        <v>-485.55</v>
      </c>
      <c r="F78" s="56">
        <f t="shared" si="6"/>
        <v>202.05000000000024</v>
      </c>
    </row>
    <row r="79" spans="1:7" x14ac:dyDescent="0.25">
      <c r="B79" s="2">
        <v>44127</v>
      </c>
      <c r="C79" s="3" t="s">
        <v>76</v>
      </c>
      <c r="E79" s="3">
        <v>60</v>
      </c>
      <c r="F79" s="56">
        <f t="shared" si="6"/>
        <v>262.05000000000024</v>
      </c>
    </row>
    <row r="80" spans="1:7" x14ac:dyDescent="0.25">
      <c r="A80" s="60"/>
      <c r="B80" s="36">
        <v>44130</v>
      </c>
      <c r="C80" s="43" t="s">
        <v>77</v>
      </c>
      <c r="D80" s="37"/>
      <c r="E80" s="43">
        <v>-7.2</v>
      </c>
      <c r="F80" s="56">
        <f t="shared" si="6"/>
        <v>254.85000000000025</v>
      </c>
      <c r="G80" s="61"/>
    </row>
    <row r="81" spans="1:7" x14ac:dyDescent="0.25">
      <c r="A81" s="60"/>
      <c r="B81" s="36">
        <v>44134</v>
      </c>
      <c r="C81" s="43" t="s">
        <v>84</v>
      </c>
      <c r="D81" s="37"/>
      <c r="E81" s="43">
        <v>203.7</v>
      </c>
      <c r="F81" s="56">
        <f t="shared" si="6"/>
        <v>458.55000000000024</v>
      </c>
      <c r="G81" s="61"/>
    </row>
    <row r="82" spans="1:7" x14ac:dyDescent="0.25">
      <c r="A82" s="14"/>
      <c r="B82" s="33">
        <v>44134</v>
      </c>
      <c r="C82" s="34" t="s">
        <v>85</v>
      </c>
      <c r="D82" s="35"/>
      <c r="E82" s="34">
        <v>365.1</v>
      </c>
      <c r="F82" s="57">
        <f t="shared" si="6"/>
        <v>823.65000000000032</v>
      </c>
      <c r="G82" s="16"/>
    </row>
    <row r="83" spans="1:7" x14ac:dyDescent="0.25">
      <c r="A83" s="20" t="s">
        <v>83</v>
      </c>
      <c r="B83" s="2">
        <v>44137</v>
      </c>
      <c r="C83" s="3" t="s">
        <v>73</v>
      </c>
      <c r="E83" s="3">
        <v>-600</v>
      </c>
      <c r="F83" s="56">
        <f t="shared" si="6"/>
        <v>223.65000000000032</v>
      </c>
      <c r="G83" s="6">
        <f>F82</f>
        <v>823.65000000000032</v>
      </c>
    </row>
    <row r="84" spans="1:7" x14ac:dyDescent="0.25">
      <c r="B84" s="2">
        <v>44137</v>
      </c>
      <c r="C84" s="3" t="s">
        <v>95</v>
      </c>
      <c r="E84" s="3">
        <v>-20</v>
      </c>
      <c r="F84" s="56">
        <f t="shared" si="6"/>
        <v>203.65000000000032</v>
      </c>
    </row>
    <row r="85" spans="1:7" x14ac:dyDescent="0.25">
      <c r="B85" s="2">
        <v>44138</v>
      </c>
      <c r="C85" s="3" t="s">
        <v>86</v>
      </c>
      <c r="E85" s="3">
        <v>-9</v>
      </c>
      <c r="F85" s="56">
        <f t="shared" si="6"/>
        <v>194.65000000000032</v>
      </c>
    </row>
    <row r="86" spans="1:7" x14ac:dyDescent="0.25">
      <c r="B86" s="2">
        <v>44139</v>
      </c>
      <c r="C86" s="3" t="s">
        <v>87</v>
      </c>
      <c r="E86" s="3">
        <v>306.95</v>
      </c>
      <c r="F86" s="56">
        <f t="shared" si="6"/>
        <v>501.60000000000031</v>
      </c>
    </row>
    <row r="87" spans="1:7" x14ac:dyDescent="0.25">
      <c r="B87" s="2">
        <v>44141</v>
      </c>
      <c r="C87" s="3" t="s">
        <v>88</v>
      </c>
      <c r="E87" s="3">
        <v>98</v>
      </c>
      <c r="F87" s="56">
        <f t="shared" si="6"/>
        <v>599.60000000000036</v>
      </c>
    </row>
    <row r="88" spans="1:7" x14ac:dyDescent="0.25">
      <c r="B88" s="2">
        <v>44141</v>
      </c>
      <c r="C88" s="3" t="s">
        <v>115</v>
      </c>
      <c r="E88" s="3">
        <v>-15</v>
      </c>
      <c r="F88" s="56">
        <f t="shared" si="6"/>
        <v>584.60000000000036</v>
      </c>
    </row>
    <row r="89" spans="1:7" x14ac:dyDescent="0.25">
      <c r="B89" s="2">
        <v>44144</v>
      </c>
      <c r="C89" s="3" t="s">
        <v>90</v>
      </c>
      <c r="E89" s="3">
        <v>340</v>
      </c>
      <c r="F89" s="56">
        <f t="shared" si="6"/>
        <v>924.60000000000036</v>
      </c>
    </row>
    <row r="90" spans="1:7" x14ac:dyDescent="0.25">
      <c r="B90" s="2">
        <v>44146</v>
      </c>
      <c r="C90" s="3" t="s">
        <v>91</v>
      </c>
      <c r="E90" s="3">
        <v>49</v>
      </c>
      <c r="F90" s="56">
        <f t="shared" si="6"/>
        <v>973.60000000000036</v>
      </c>
    </row>
    <row r="91" spans="1:7" x14ac:dyDescent="0.25">
      <c r="B91" s="2">
        <v>44146</v>
      </c>
      <c r="C91" s="3" t="s">
        <v>89</v>
      </c>
      <c r="E91" s="3">
        <v>176.05</v>
      </c>
      <c r="F91" s="56">
        <f t="shared" si="6"/>
        <v>1149.6500000000003</v>
      </c>
    </row>
    <row r="92" spans="1:7" x14ac:dyDescent="0.25">
      <c r="B92" s="2">
        <v>44148</v>
      </c>
      <c r="C92" s="3" t="s">
        <v>92</v>
      </c>
      <c r="E92" s="3">
        <v>365.1</v>
      </c>
      <c r="F92" s="56">
        <f t="shared" si="6"/>
        <v>1514.7500000000005</v>
      </c>
    </row>
    <row r="93" spans="1:7" x14ac:dyDescent="0.25">
      <c r="B93" s="2">
        <v>44155</v>
      </c>
      <c r="C93" s="38" t="s">
        <v>117</v>
      </c>
      <c r="E93" s="3">
        <v>322</v>
      </c>
      <c r="F93" s="56">
        <f t="shared" si="6"/>
        <v>1836.7500000000005</v>
      </c>
    </row>
    <row r="94" spans="1:7" x14ac:dyDescent="0.25">
      <c r="B94" s="2">
        <v>44155</v>
      </c>
      <c r="C94" s="3" t="s">
        <v>93</v>
      </c>
      <c r="E94" s="3">
        <v>349</v>
      </c>
      <c r="F94" s="56">
        <f t="shared" si="6"/>
        <v>2185.7500000000005</v>
      </c>
    </row>
    <row r="95" spans="1:7" x14ac:dyDescent="0.25">
      <c r="B95" s="2">
        <v>44155</v>
      </c>
      <c r="C95" s="3" t="s">
        <v>73</v>
      </c>
      <c r="E95" s="3">
        <v>-1340</v>
      </c>
      <c r="F95" s="56">
        <f t="shared" si="6"/>
        <v>845.75000000000045</v>
      </c>
    </row>
    <row r="96" spans="1:7" x14ac:dyDescent="0.25">
      <c r="B96" s="2">
        <v>44158</v>
      </c>
      <c r="C96" s="3" t="s">
        <v>113</v>
      </c>
      <c r="E96" s="3">
        <v>-156</v>
      </c>
      <c r="F96" s="56">
        <f t="shared" si="6"/>
        <v>689.75000000000045</v>
      </c>
    </row>
    <row r="97" spans="1:7" x14ac:dyDescent="0.25">
      <c r="B97" s="2">
        <v>44161</v>
      </c>
      <c r="C97" s="3" t="s">
        <v>94</v>
      </c>
      <c r="E97" s="3">
        <v>-54</v>
      </c>
      <c r="F97" s="56">
        <f t="shared" si="6"/>
        <v>635.75000000000045</v>
      </c>
    </row>
    <row r="98" spans="1:7" x14ac:dyDescent="0.25">
      <c r="B98" s="2">
        <v>44161</v>
      </c>
      <c r="C98" s="3" t="s">
        <v>95</v>
      </c>
      <c r="E98" s="3">
        <v>-70</v>
      </c>
      <c r="F98" s="56">
        <f t="shared" si="6"/>
        <v>565.75000000000045</v>
      </c>
    </row>
    <row r="99" spans="1:7" x14ac:dyDescent="0.25">
      <c r="B99" s="2">
        <v>44162</v>
      </c>
      <c r="C99" s="3" t="s">
        <v>96</v>
      </c>
      <c r="E99" s="3">
        <v>399.05</v>
      </c>
      <c r="F99" s="56">
        <f t="shared" si="6"/>
        <v>964.80000000000041</v>
      </c>
    </row>
    <row r="100" spans="1:7" x14ac:dyDescent="0.25">
      <c r="B100" s="2">
        <v>44165</v>
      </c>
      <c r="C100" s="3" t="s">
        <v>97</v>
      </c>
      <c r="E100" s="3">
        <v>-40</v>
      </c>
      <c r="F100" s="56">
        <f t="shared" si="6"/>
        <v>924.80000000000041</v>
      </c>
    </row>
    <row r="101" spans="1:7" x14ac:dyDescent="0.25">
      <c r="B101" s="2">
        <v>44165</v>
      </c>
      <c r="C101" s="3" t="s">
        <v>98</v>
      </c>
      <c r="E101" s="3">
        <v>-21</v>
      </c>
      <c r="F101" s="56">
        <f t="shared" si="6"/>
        <v>903.80000000000041</v>
      </c>
    </row>
    <row r="102" spans="1:7" x14ac:dyDescent="0.25">
      <c r="B102" s="2">
        <v>44165</v>
      </c>
      <c r="C102" s="3" t="s">
        <v>114</v>
      </c>
      <c r="E102" s="3">
        <v>-91</v>
      </c>
      <c r="F102" s="56">
        <f t="shared" si="6"/>
        <v>812.80000000000041</v>
      </c>
    </row>
    <row r="103" spans="1:7" x14ac:dyDescent="0.25">
      <c r="A103" s="14"/>
      <c r="B103" s="33">
        <v>44165</v>
      </c>
      <c r="C103" s="34" t="s">
        <v>99</v>
      </c>
      <c r="D103" s="35"/>
      <c r="E103" s="34">
        <v>-306.64999999999998</v>
      </c>
      <c r="F103" s="57">
        <f t="shared" si="6"/>
        <v>506.15000000000043</v>
      </c>
      <c r="G103" s="16"/>
    </row>
    <row r="104" spans="1:7" x14ac:dyDescent="0.25">
      <c r="A104" s="20" t="s">
        <v>100</v>
      </c>
      <c r="B104" s="2">
        <v>44167</v>
      </c>
      <c r="C104" s="3" t="s">
        <v>101</v>
      </c>
      <c r="E104" s="3">
        <v>399</v>
      </c>
      <c r="F104" s="56">
        <f t="shared" si="6"/>
        <v>905.15000000000043</v>
      </c>
      <c r="G104" s="44">
        <f>F103</f>
        <v>506.15000000000043</v>
      </c>
    </row>
    <row r="105" spans="1:7" x14ac:dyDescent="0.25">
      <c r="B105" s="2">
        <v>44169</v>
      </c>
      <c r="C105" s="3" t="s">
        <v>102</v>
      </c>
      <c r="E105" s="3">
        <v>199.75</v>
      </c>
      <c r="F105" s="56">
        <f t="shared" si="6"/>
        <v>1104.9000000000005</v>
      </c>
    </row>
    <row r="106" spans="1:7" x14ac:dyDescent="0.25">
      <c r="B106" s="2">
        <v>44169</v>
      </c>
      <c r="C106" s="3" t="s">
        <v>103</v>
      </c>
      <c r="E106" s="3">
        <v>-75.75</v>
      </c>
      <c r="F106" s="56">
        <f t="shared" si="6"/>
        <v>1029.1500000000005</v>
      </c>
    </row>
    <row r="107" spans="1:7" x14ac:dyDescent="0.25">
      <c r="B107" s="2">
        <v>44169</v>
      </c>
      <c r="C107" s="3" t="s">
        <v>105</v>
      </c>
      <c r="E107" s="3">
        <v>-45.5</v>
      </c>
      <c r="F107" s="56">
        <f t="shared" si="6"/>
        <v>983.65000000000055</v>
      </c>
    </row>
    <row r="108" spans="1:7" x14ac:dyDescent="0.25">
      <c r="B108" s="2">
        <v>44169</v>
      </c>
      <c r="C108" s="3" t="s">
        <v>104</v>
      </c>
      <c r="E108" s="3">
        <v>6500</v>
      </c>
      <c r="F108" s="56">
        <f t="shared" si="6"/>
        <v>7483.6500000000005</v>
      </c>
    </row>
    <row r="109" spans="1:7" x14ac:dyDescent="0.25">
      <c r="B109" s="2">
        <v>44169</v>
      </c>
      <c r="C109" s="3" t="s">
        <v>73</v>
      </c>
      <c r="E109" s="3">
        <v>-7000</v>
      </c>
      <c r="F109" s="56">
        <f t="shared" si="6"/>
        <v>483.65000000000055</v>
      </c>
    </row>
    <row r="110" spans="1:7" x14ac:dyDescent="0.25">
      <c r="B110" s="2">
        <v>44174</v>
      </c>
      <c r="C110" s="3" t="s">
        <v>106</v>
      </c>
      <c r="E110" s="3">
        <v>350</v>
      </c>
      <c r="F110" s="56">
        <f t="shared" si="6"/>
        <v>833.65000000000055</v>
      </c>
    </row>
    <row r="111" spans="1:7" x14ac:dyDescent="0.25">
      <c r="B111" s="2">
        <v>44176</v>
      </c>
      <c r="C111" s="38" t="s">
        <v>107</v>
      </c>
      <c r="E111" s="3">
        <v>-45.2</v>
      </c>
      <c r="F111" s="56">
        <f t="shared" si="6"/>
        <v>788.4500000000005</v>
      </c>
    </row>
    <row r="112" spans="1:7" x14ac:dyDescent="0.25">
      <c r="B112" s="2">
        <v>44176</v>
      </c>
      <c r="C112" s="38" t="s">
        <v>116</v>
      </c>
      <c r="E112" s="3">
        <v>-120</v>
      </c>
      <c r="F112" s="56">
        <f t="shared" si="6"/>
        <v>668.4500000000005</v>
      </c>
    </row>
    <row r="113" spans="2:6" x14ac:dyDescent="0.25">
      <c r="B113" s="2">
        <v>44180</v>
      </c>
      <c r="C113" s="38" t="s">
        <v>116</v>
      </c>
      <c r="E113" s="3">
        <v>-120</v>
      </c>
      <c r="F113" s="56">
        <f t="shared" si="6"/>
        <v>548.4500000000005</v>
      </c>
    </row>
    <row r="114" spans="2:6" x14ac:dyDescent="0.25">
      <c r="B114" s="2">
        <v>44182</v>
      </c>
      <c r="C114" s="38" t="s">
        <v>109</v>
      </c>
      <c r="E114" s="3">
        <v>-49.95</v>
      </c>
      <c r="F114" s="56">
        <f t="shared" si="6"/>
        <v>498.50000000000051</v>
      </c>
    </row>
    <row r="115" spans="2:6" x14ac:dyDescent="0.25">
      <c r="B115" s="2">
        <v>44183</v>
      </c>
      <c r="C115" s="3" t="s">
        <v>110</v>
      </c>
      <c r="E115" s="3">
        <v>226.15</v>
      </c>
      <c r="F115" s="56">
        <f t="shared" si="6"/>
        <v>724.65000000000055</v>
      </c>
    </row>
    <row r="116" spans="2:6" x14ac:dyDescent="0.25">
      <c r="B116" s="2">
        <v>44183</v>
      </c>
      <c r="C116" s="3" t="s">
        <v>20</v>
      </c>
      <c r="E116" s="3">
        <v>-20</v>
      </c>
      <c r="F116" s="56">
        <f t="shared" si="6"/>
        <v>704.65000000000055</v>
      </c>
    </row>
    <row r="117" spans="2:6" x14ac:dyDescent="0.25">
      <c r="B117" s="2">
        <v>44187</v>
      </c>
      <c r="C117" s="3" t="s">
        <v>111</v>
      </c>
      <c r="E117" s="3">
        <v>299</v>
      </c>
      <c r="F117" s="56">
        <f t="shared" si="6"/>
        <v>1003.6500000000005</v>
      </c>
    </row>
    <row r="118" spans="2:6" x14ac:dyDescent="0.25">
      <c r="B118" s="2">
        <v>44188</v>
      </c>
      <c r="C118" s="3" t="s">
        <v>108</v>
      </c>
      <c r="E118" s="3">
        <v>-300</v>
      </c>
      <c r="F118" s="56">
        <f t="shared" si="6"/>
        <v>703.65000000000055</v>
      </c>
    </row>
    <row r="119" spans="2:6" x14ac:dyDescent="0.25">
      <c r="B119" s="2">
        <v>44189</v>
      </c>
      <c r="C119" s="3" t="s">
        <v>43</v>
      </c>
      <c r="E119" s="3">
        <v>-257.10000000000002</v>
      </c>
      <c r="F119" s="56">
        <f t="shared" si="6"/>
        <v>446.55000000000052</v>
      </c>
    </row>
    <row r="120" spans="2:6" x14ac:dyDescent="0.25">
      <c r="B120" s="2">
        <v>44189</v>
      </c>
      <c r="C120" s="3" t="s">
        <v>112</v>
      </c>
      <c r="E120" s="3">
        <v>-9</v>
      </c>
      <c r="F120" s="56">
        <f t="shared" si="6"/>
        <v>437.55000000000052</v>
      </c>
    </row>
    <row r="121" spans="2:6" x14ac:dyDescent="0.25">
      <c r="B121" s="2">
        <v>44189</v>
      </c>
      <c r="C121" s="3" t="s">
        <v>73</v>
      </c>
      <c r="E121" s="3">
        <v>-200</v>
      </c>
      <c r="F121" s="5">
        <f t="shared" si="6"/>
        <v>237.55000000000052</v>
      </c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E57A-AEF1-40A7-85E3-1BDFDDACF5C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</vt:lpstr>
      <vt:lpstr>Feuil1</vt:lpstr>
      <vt:lpstr>'2020'!Impression_des_titres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2021-02-22T14:30:42Z</cp:lastPrinted>
  <dcterms:created xsi:type="dcterms:W3CDTF">2019-02-19T07:27:57Z</dcterms:created>
  <dcterms:modified xsi:type="dcterms:W3CDTF">2024-07-18T11:53:25Z</dcterms:modified>
</cp:coreProperties>
</file>