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Comptabilité et finance\Caisse\"/>
    </mc:Choice>
  </mc:AlternateContent>
  <xr:revisionPtr revIDLastSave="0" documentId="13_ncr:1_{3FE95957-2813-4DEE-90E1-60CA4CD373B8}" xr6:coauthVersionLast="47" xr6:coauthVersionMax="47" xr10:uidLastSave="{00000000-0000-0000-0000-000000000000}"/>
  <bookViews>
    <workbookView xWindow="1320" yWindow="1035" windowWidth="26940" windowHeight="14280" xr2:uid="{00000000-000D-0000-FFFF-FFFF00000000}"/>
  </bookViews>
  <sheets>
    <sheet name="2018" sheetId="1" r:id="rId1"/>
  </sheets>
  <definedNames>
    <definedName name="_xlnm.Print_Titles" localSheetId="0">'2018'!$2:$4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l="1"/>
  <c r="F86" i="1" s="1"/>
  <c r="F87" i="1" s="1"/>
  <c r="F88" i="1" s="1"/>
  <c r="F89" i="1" s="1"/>
  <c r="F90" i="1" s="1"/>
  <c r="F91" i="1" s="1"/>
  <c r="F92" i="1" s="1"/>
  <c r="F93" i="1" s="1"/>
  <c r="G85" i="1"/>
  <c r="F94" i="1" l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</calcChain>
</file>

<file path=xl/sharedStrings.xml><?xml version="1.0" encoding="utf-8"?>
<sst xmlns="http://schemas.openxmlformats.org/spreadsheetml/2006/main" count="158" uniqueCount="112">
  <si>
    <t>Janvier</t>
  </si>
  <si>
    <t>Date</t>
  </si>
  <si>
    <t>Montant TTC</t>
  </si>
  <si>
    <t>Fevrier</t>
  </si>
  <si>
    <t>Div. Ecritures</t>
  </si>
  <si>
    <t>01-31.2018</t>
  </si>
  <si>
    <t>01-28.2018</t>
  </si>
  <si>
    <t>Mars</t>
  </si>
  <si>
    <t>Avril</t>
  </si>
  <si>
    <t>PostFinance</t>
  </si>
  <si>
    <t>La Poste  - Envoi café</t>
  </si>
  <si>
    <t>Frais visit Containex</t>
  </si>
  <si>
    <t>La Poste  - Envoi 180285</t>
  </si>
  <si>
    <t>Facture 180268</t>
  </si>
  <si>
    <t>Facture 180205</t>
  </si>
  <si>
    <t>Frais GG mars 2018</t>
  </si>
  <si>
    <t>Frais GG avril 2018</t>
  </si>
  <si>
    <t>Facutre 180297</t>
  </si>
  <si>
    <t>La Poste timbres</t>
  </si>
  <si>
    <t>Frais GG</t>
  </si>
  <si>
    <t>Vente 34</t>
  </si>
  <si>
    <t>Vente 30</t>
  </si>
  <si>
    <t>Mai</t>
  </si>
  <si>
    <t>Frais visit Fagsi/Alho</t>
  </si>
  <si>
    <t>Facture 180308</t>
  </si>
  <si>
    <t>La Poste envoi cmd 180341</t>
  </si>
  <si>
    <t>Vente 35</t>
  </si>
  <si>
    <t>D/C</t>
  </si>
  <si>
    <t>d</t>
  </si>
  <si>
    <t>Wittwer Lavage</t>
  </si>
  <si>
    <t>Vente 36</t>
  </si>
  <si>
    <t>Coop - visses tables</t>
  </si>
  <si>
    <t>Frais - Bern Inselspital</t>
  </si>
  <si>
    <t>Facture 180370</t>
  </si>
  <si>
    <t>Facture 180361</t>
  </si>
  <si>
    <t>Frais GG mai 2018</t>
  </si>
  <si>
    <t>Resto Frutiger GG</t>
  </si>
  <si>
    <t>Migros Food Bureau</t>
  </si>
  <si>
    <t>Prodega 322</t>
  </si>
  <si>
    <t>Wittwer &amp; Fils</t>
  </si>
  <si>
    <t>Jumbo pieces voiture</t>
  </si>
  <si>
    <t>Prodega</t>
  </si>
  <si>
    <t>La Poste recom. Ruben</t>
  </si>
  <si>
    <t>Frais SS</t>
  </si>
  <si>
    <t>Kreativ Media</t>
  </si>
  <si>
    <t>Juin</t>
  </si>
  <si>
    <t>Vente 37</t>
  </si>
  <si>
    <t>Migros Plaque L Bilel</t>
  </si>
  <si>
    <t>Opticien Bilel</t>
  </si>
  <si>
    <t>La Poste colis client</t>
  </si>
  <si>
    <t>Facture 180442</t>
  </si>
  <si>
    <t>La Poste SAV micro-onde</t>
  </si>
  <si>
    <t>Prodega 95</t>
  </si>
  <si>
    <t>La Poste</t>
  </si>
  <si>
    <t>Fust</t>
  </si>
  <si>
    <t>Vente 39</t>
  </si>
  <si>
    <t>Facture 180507</t>
  </si>
  <si>
    <t>Service des auto</t>
  </si>
  <si>
    <t>Landi vises</t>
  </si>
  <si>
    <t>Vente 40</t>
  </si>
  <si>
    <t>Prodega 1542</t>
  </si>
  <si>
    <t>Repas FC Gland</t>
  </si>
  <si>
    <t>Facture 180357</t>
  </si>
  <si>
    <t>Frais GG Diesel 2018</t>
  </si>
  <si>
    <t>Rest. Etna Pizza</t>
  </si>
  <si>
    <t>Mois</t>
  </si>
  <si>
    <t>La Poste timbres &amp; colis</t>
  </si>
  <si>
    <t>Vente 180376</t>
  </si>
  <si>
    <t>Migros - Achat HRS</t>
  </si>
  <si>
    <t>La Poste colis (catalogues)</t>
  </si>
  <si>
    <t>La Poste carte</t>
  </si>
  <si>
    <t>Raiffeisen</t>
  </si>
  <si>
    <t>Vente 43</t>
  </si>
  <si>
    <t>NF GG - Microsoft</t>
  </si>
  <si>
    <t>NF GG - mai</t>
  </si>
  <si>
    <t>NF GG - juin</t>
  </si>
  <si>
    <t>NF GG - juillet</t>
  </si>
  <si>
    <t>Juillet</t>
  </si>
  <si>
    <t>Août</t>
  </si>
  <si>
    <t>Vente 44</t>
  </si>
  <si>
    <t>Vente 45</t>
  </si>
  <si>
    <t>Report
mois précèdent</t>
  </si>
  <si>
    <t>Solde 
Caisse</t>
  </si>
  <si>
    <t>Motif</t>
  </si>
  <si>
    <t xml:space="preserve">Frais </t>
  </si>
  <si>
    <t>Facture 180705</t>
  </si>
  <si>
    <t>Septembre</t>
  </si>
  <si>
    <t>La Poste - lettre Kreativ Media</t>
  </si>
  <si>
    <t>La Poste - envoi catalogues</t>
  </si>
  <si>
    <t>La Poste - lettre</t>
  </si>
  <si>
    <t>Octobre</t>
  </si>
  <si>
    <t>Fust (Frais GG)</t>
  </si>
  <si>
    <t>Gonser (Frais GG)</t>
  </si>
  <si>
    <t>Microsoft (Frais GG)</t>
  </si>
  <si>
    <t>Report 2017</t>
  </si>
  <si>
    <t>Timbres</t>
  </si>
  <si>
    <t>Facture 180902</t>
  </si>
  <si>
    <t>Novembre</t>
  </si>
  <si>
    <t>Facture 180933</t>
  </si>
  <si>
    <t>Vente 47</t>
  </si>
  <si>
    <t>Facture 180946</t>
  </si>
  <si>
    <t>Parking</t>
  </si>
  <si>
    <t>Coop (essence, achat)</t>
  </si>
  <si>
    <t>Infomaniak</t>
  </si>
  <si>
    <t>Facture 180973</t>
  </si>
  <si>
    <t>Frais GG oct.18</t>
  </si>
  <si>
    <t>Frais GG nov.18</t>
  </si>
  <si>
    <t>Vol bureau</t>
  </si>
  <si>
    <t>Recommande Swisscom</t>
  </si>
  <si>
    <t>Décembre</t>
  </si>
  <si>
    <t>La Poste (timbres)</t>
  </si>
  <si>
    <t>Caisse Promerka SA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</si>
</sst>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left"/>
    </xf>
    <xf numFmtId="0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14" fontId="0" fillId="0" borderId="0" xfId="0" applyNumberFormat="1" applyAlignment="1">
      <alignment horizontal="right"/>
    </xf>
    <xf numFmtId="14" fontId="1" fillId="0" borderId="1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right" wrapText="1"/>
    </xf>
    <xf numFmtId="4" fontId="1" fillId="0" borderId="1" xfId="0" applyNumberFormat="1" applyFont="1" applyBorder="1" applyAlignment="1">
      <alignment horizontal="right" wrapText="1"/>
    </xf>
    <xf numFmtId="4" fontId="0" fillId="0" borderId="0" xfId="0" applyNumberFormat="1" applyFont="1" applyAlignment="1">
      <alignment horizontal="right" wrapText="1"/>
    </xf>
    <xf numFmtId="14" fontId="0" fillId="0" borderId="1" xfId="0" applyNumberFormat="1" applyBorder="1" applyAlignment="1">
      <alignment horizontal="right"/>
    </xf>
    <xf numFmtId="4" fontId="0" fillId="0" borderId="1" xfId="0" applyNumberFormat="1" applyBorder="1"/>
    <xf numFmtId="4" fontId="0" fillId="0" borderId="0" xfId="0" applyNumberFormat="1" applyFont="1" applyBorder="1" applyAlignment="1">
      <alignment horizontal="right" wrapText="1"/>
    </xf>
    <xf numFmtId="17" fontId="1" fillId="0" borderId="0" xfId="0" applyNumberFormat="1" applyFont="1" applyAlignment="1">
      <alignment horizontal="right"/>
    </xf>
    <xf numFmtId="4" fontId="0" fillId="0" borderId="1" xfId="0" applyNumberFormat="1" applyFont="1" applyBorder="1"/>
    <xf numFmtId="0" fontId="0" fillId="0" borderId="0" xfId="0" applyNumberFormat="1" applyFont="1" applyBorder="1" applyAlignment="1">
      <alignment horizontal="right"/>
    </xf>
    <xf numFmtId="14" fontId="0" fillId="0" borderId="0" xfId="0" applyNumberFormat="1" applyFont="1" applyBorder="1" applyAlignment="1">
      <alignment horizontal="right"/>
    </xf>
    <xf numFmtId="4" fontId="0" fillId="0" borderId="0" xfId="0" applyNumberFormat="1" applyFont="1" applyBorder="1"/>
    <xf numFmtId="4" fontId="0" fillId="0" borderId="0" xfId="0" applyNumberFormat="1" applyFont="1"/>
    <xf numFmtId="0" fontId="1" fillId="0" borderId="0" xfId="0" applyNumberFormat="1" applyFont="1" applyBorder="1" applyAlignment="1">
      <alignment horizontal="right"/>
    </xf>
    <xf numFmtId="14" fontId="0" fillId="0" borderId="0" xfId="0" applyNumberFormat="1" applyBorder="1" applyAlignment="1">
      <alignment horizontal="right"/>
    </xf>
    <xf numFmtId="4" fontId="0" fillId="0" borderId="0" xfId="0" applyNumberFormat="1" applyBorder="1"/>
    <xf numFmtId="14" fontId="0" fillId="0" borderId="0" xfId="0" applyNumberFormat="1" applyFont="1" applyAlignment="1">
      <alignment horizontal="right"/>
    </xf>
    <xf numFmtId="4" fontId="1" fillId="0" borderId="3" xfId="0" applyNumberFormat="1" applyFont="1" applyBorder="1"/>
    <xf numFmtId="0" fontId="3" fillId="2" borderId="2" xfId="0" applyNumberFormat="1" applyFont="1" applyFill="1" applyBorder="1" applyAlignment="1">
      <alignment horizontal="right"/>
    </xf>
    <xf numFmtId="1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/>
    <xf numFmtId="4" fontId="4" fillId="2" borderId="2" xfId="0" applyNumberFormat="1" applyFont="1" applyFill="1" applyBorder="1"/>
    <xf numFmtId="4" fontId="3" fillId="2" borderId="2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 wrapText="1"/>
    </xf>
    <xf numFmtId="0" fontId="1" fillId="0" borderId="4" xfId="0" applyNumberFormat="1" applyFont="1" applyBorder="1" applyAlignment="1">
      <alignment horizontal="right"/>
    </xf>
    <xf numFmtId="14" fontId="0" fillId="0" borderId="4" xfId="0" applyNumberFormat="1" applyBorder="1" applyAlignment="1">
      <alignment horizontal="right"/>
    </xf>
    <xf numFmtId="4" fontId="0" fillId="0" borderId="4" xfId="0" applyNumberFormat="1" applyBorder="1"/>
    <xf numFmtId="4" fontId="0" fillId="0" borderId="4" xfId="0" applyNumberFormat="1" applyFont="1" applyBorder="1"/>
    <xf numFmtId="4" fontId="1" fillId="0" borderId="4" xfId="0" applyNumberFormat="1" applyFont="1" applyBorder="1" applyAlignment="1">
      <alignment horizontal="right" wrapText="1"/>
    </xf>
    <xf numFmtId="4" fontId="2" fillId="0" borderId="1" xfId="0" applyNumberFormat="1" applyFont="1" applyBorder="1"/>
    <xf numFmtId="4" fontId="1" fillId="0" borderId="0" xfId="0" applyNumberFormat="1" applyFont="1" applyBorder="1"/>
    <xf numFmtId="4" fontId="5" fillId="0" borderId="0" xfId="0" applyNumberFormat="1" applyFont="1" applyBorder="1"/>
    <xf numFmtId="4" fontId="5" fillId="0" borderId="1" xfId="0" applyNumberFormat="1" applyFont="1" applyBorder="1"/>
    <xf numFmtId="14" fontId="5" fillId="0" borderId="0" xfId="0" applyNumberFormat="1" applyFont="1" applyBorder="1" applyAlignment="1">
      <alignment horizontal="right"/>
    </xf>
    <xf numFmtId="14" fontId="5" fillId="0" borderId="1" xfId="0" applyNumberFormat="1" applyFont="1" applyBorder="1" applyAlignment="1">
      <alignment horizontal="right"/>
    </xf>
    <xf numFmtId="4" fontId="5" fillId="0" borderId="0" xfId="0" applyNumberFormat="1" applyFont="1"/>
    <xf numFmtId="4" fontId="6" fillId="0" borderId="0" xfId="0" applyNumberFormat="1" applyFont="1"/>
    <xf numFmtId="14" fontId="5" fillId="0" borderId="0" xfId="0" applyNumberFormat="1" applyFont="1" applyAlignment="1">
      <alignment horizontal="right"/>
    </xf>
    <xf numFmtId="4" fontId="0" fillId="0" borderId="4" xfId="0" applyNumberFormat="1" applyFont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4" fontId="5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112"/>
  <sheetViews>
    <sheetView tabSelected="1" workbookViewId="0">
      <pane ySplit="4" topLeftCell="A104" activePane="bottomLeft" state="frozen"/>
      <selection pane="bottomLeft" activeCell="H14" sqref="H14"/>
    </sheetView>
  </sheetViews>
  <sheetFormatPr baseColWidth="10" defaultRowHeight="15" x14ac:dyDescent="0.25"/>
  <cols>
    <col min="1" max="1" width="13.85546875" style="4" customWidth="1"/>
    <col min="2" max="2" width="10.28515625" style="8" bestFit="1" customWidth="1"/>
    <col min="3" max="3" width="24.5703125" style="2" bestFit="1" customWidth="1"/>
    <col min="4" max="4" width="4.28515625" style="21" customWidth="1"/>
    <col min="5" max="5" width="12.28515625" style="2" bestFit="1" customWidth="1"/>
    <col min="6" max="6" width="12.28515625" style="10" bestFit="1" customWidth="1"/>
    <col min="7" max="7" width="9.85546875" style="3" customWidth="1"/>
    <col min="8" max="8" width="7.28515625" style="2" customWidth="1"/>
  </cols>
  <sheetData>
    <row r="2" spans="1:8" x14ac:dyDescent="0.25">
      <c r="A2" s="5" t="s">
        <v>111</v>
      </c>
    </row>
    <row r="4" spans="1:8" s="1" customFormat="1" ht="36.75" x14ac:dyDescent="0.25">
      <c r="A4" s="27" t="s">
        <v>65</v>
      </c>
      <c r="B4" s="28" t="s">
        <v>1</v>
      </c>
      <c r="C4" s="29" t="s">
        <v>83</v>
      </c>
      <c r="D4" s="30" t="s">
        <v>27</v>
      </c>
      <c r="E4" s="31" t="s">
        <v>2</v>
      </c>
      <c r="F4" s="32" t="s">
        <v>82</v>
      </c>
      <c r="G4" s="32" t="s">
        <v>81</v>
      </c>
      <c r="H4" s="3"/>
    </row>
    <row r="5" spans="1:8" s="1" customFormat="1" x14ac:dyDescent="0.25">
      <c r="A5" s="6" t="s">
        <v>94</v>
      </c>
      <c r="B5" s="9"/>
      <c r="C5" s="7"/>
      <c r="D5" s="7"/>
      <c r="E5" s="7"/>
      <c r="F5" s="11">
        <v>78.400000000000006</v>
      </c>
      <c r="G5" s="26"/>
      <c r="H5" s="3"/>
    </row>
    <row r="6" spans="1:8" x14ac:dyDescent="0.25">
      <c r="A6" s="4" t="s">
        <v>0</v>
      </c>
      <c r="B6" s="8" t="s">
        <v>5</v>
      </c>
      <c r="C6" s="2" t="s">
        <v>4</v>
      </c>
      <c r="E6" s="2">
        <v>940.4</v>
      </c>
      <c r="F6" s="10">
        <f>F5+E6</f>
        <v>1018.8</v>
      </c>
    </row>
    <row r="7" spans="1:8" x14ac:dyDescent="0.25">
      <c r="A7" s="4" t="s">
        <v>3</v>
      </c>
      <c r="B7" s="8" t="s">
        <v>6</v>
      </c>
      <c r="C7" s="2" t="s">
        <v>4</v>
      </c>
      <c r="E7" s="2">
        <v>-777.8</v>
      </c>
      <c r="F7" s="10">
        <f>F6+E7</f>
        <v>241</v>
      </c>
    </row>
    <row r="8" spans="1:8" x14ac:dyDescent="0.25">
      <c r="A8" s="6" t="s">
        <v>7</v>
      </c>
      <c r="B8" s="13" t="s">
        <v>5</v>
      </c>
      <c r="C8" s="14" t="s">
        <v>4</v>
      </c>
      <c r="D8" s="17"/>
      <c r="E8" s="14">
        <v>-96.1</v>
      </c>
      <c r="F8" s="11">
        <f>F7+E8</f>
        <v>144.9</v>
      </c>
      <c r="G8" s="7"/>
      <c r="H8" s="3"/>
    </row>
    <row r="9" spans="1:8" x14ac:dyDescent="0.25">
      <c r="A9" s="4" t="s">
        <v>8</v>
      </c>
      <c r="B9" s="8">
        <v>43194</v>
      </c>
      <c r="C9" s="21" t="s">
        <v>9</v>
      </c>
      <c r="D9" s="21" t="s">
        <v>28</v>
      </c>
      <c r="E9" s="2">
        <v>3000</v>
      </c>
      <c r="F9" s="12">
        <f>F8+E9</f>
        <v>3144.9</v>
      </c>
      <c r="G9" s="3">
        <v>144.9</v>
      </c>
    </row>
    <row r="10" spans="1:8" x14ac:dyDescent="0.25">
      <c r="B10" s="8">
        <v>43195</v>
      </c>
      <c r="C10" s="21" t="s">
        <v>21</v>
      </c>
      <c r="E10" s="2">
        <v>29</v>
      </c>
      <c r="F10" s="12">
        <f t="shared" ref="F10:F21" si="0">F9+E10</f>
        <v>3173.9</v>
      </c>
    </row>
    <row r="11" spans="1:8" x14ac:dyDescent="0.25">
      <c r="B11" s="8">
        <v>43199</v>
      </c>
      <c r="C11" s="21" t="s">
        <v>10</v>
      </c>
      <c r="E11" s="2">
        <v>-9.6999999999999993</v>
      </c>
      <c r="F11" s="12">
        <f t="shared" si="0"/>
        <v>3164.2000000000003</v>
      </c>
    </row>
    <row r="12" spans="1:8" x14ac:dyDescent="0.25">
      <c r="B12" s="8">
        <v>43200</v>
      </c>
      <c r="C12" s="21" t="s">
        <v>10</v>
      </c>
      <c r="E12" s="2">
        <v>-20.5</v>
      </c>
      <c r="F12" s="12">
        <f t="shared" si="0"/>
        <v>3143.7000000000003</v>
      </c>
    </row>
    <row r="13" spans="1:8" x14ac:dyDescent="0.25">
      <c r="B13" s="8">
        <v>43201</v>
      </c>
      <c r="C13" s="21" t="s">
        <v>11</v>
      </c>
      <c r="E13" s="2">
        <v>-276</v>
      </c>
      <c r="F13" s="12">
        <f t="shared" si="0"/>
        <v>2867.7000000000003</v>
      </c>
    </row>
    <row r="14" spans="1:8" x14ac:dyDescent="0.25">
      <c r="B14" s="8">
        <v>43202</v>
      </c>
      <c r="C14" s="21" t="s">
        <v>13</v>
      </c>
      <c r="D14" s="21" t="s">
        <v>28</v>
      </c>
      <c r="E14" s="2">
        <v>295.2</v>
      </c>
      <c r="F14" s="12">
        <f t="shared" si="0"/>
        <v>3162.9</v>
      </c>
    </row>
    <row r="15" spans="1:8" x14ac:dyDescent="0.25">
      <c r="B15" s="8">
        <v>43203</v>
      </c>
      <c r="C15" s="21" t="s">
        <v>12</v>
      </c>
      <c r="E15" s="2">
        <v>-1.8</v>
      </c>
      <c r="F15" s="12">
        <f t="shared" si="0"/>
        <v>3161.1</v>
      </c>
    </row>
    <row r="16" spans="1:8" x14ac:dyDescent="0.25">
      <c r="B16" s="8">
        <v>43203</v>
      </c>
      <c r="C16" s="21" t="s">
        <v>14</v>
      </c>
      <c r="D16" s="21" t="s">
        <v>28</v>
      </c>
      <c r="E16" s="2">
        <v>213.25</v>
      </c>
      <c r="F16" s="12">
        <f t="shared" si="0"/>
        <v>3374.35</v>
      </c>
    </row>
    <row r="17" spans="1:8" x14ac:dyDescent="0.25">
      <c r="B17" s="8">
        <v>43206</v>
      </c>
      <c r="C17" s="21" t="s">
        <v>15</v>
      </c>
      <c r="E17" s="21">
        <v>-1529.12</v>
      </c>
      <c r="F17" s="12">
        <f t="shared" si="0"/>
        <v>1845.23</v>
      </c>
    </row>
    <row r="18" spans="1:8" x14ac:dyDescent="0.25">
      <c r="B18" s="8">
        <v>43206</v>
      </c>
      <c r="C18" s="21" t="s">
        <v>16</v>
      </c>
      <c r="E18" s="21">
        <v>-366.13</v>
      </c>
      <c r="F18" s="12">
        <f t="shared" si="0"/>
        <v>1479.1</v>
      </c>
    </row>
    <row r="19" spans="1:8" x14ac:dyDescent="0.25">
      <c r="B19" s="8">
        <v>43210</v>
      </c>
      <c r="C19" s="21" t="s">
        <v>17</v>
      </c>
      <c r="D19" s="21" t="s">
        <v>28</v>
      </c>
      <c r="E19" s="21">
        <v>221.75</v>
      </c>
      <c r="F19" s="12">
        <f t="shared" si="0"/>
        <v>1700.85</v>
      </c>
    </row>
    <row r="20" spans="1:8" x14ac:dyDescent="0.25">
      <c r="B20" s="8">
        <v>43213</v>
      </c>
      <c r="C20" s="21" t="s">
        <v>18</v>
      </c>
      <c r="E20" s="21">
        <v>-100</v>
      </c>
      <c r="F20" s="12">
        <f t="shared" si="0"/>
        <v>1600.85</v>
      </c>
    </row>
    <row r="21" spans="1:8" x14ac:dyDescent="0.25">
      <c r="B21" s="8">
        <v>43216</v>
      </c>
      <c r="C21" s="21" t="s">
        <v>19</v>
      </c>
      <c r="E21" s="21">
        <v>-504.41</v>
      </c>
      <c r="F21" s="12">
        <f t="shared" si="0"/>
        <v>1096.4399999999998</v>
      </c>
    </row>
    <row r="22" spans="1:8" x14ac:dyDescent="0.25">
      <c r="A22" s="6"/>
      <c r="B22" s="13">
        <v>43217</v>
      </c>
      <c r="C22" s="17" t="s">
        <v>20</v>
      </c>
      <c r="D22" s="17" t="s">
        <v>28</v>
      </c>
      <c r="E22" s="14">
        <v>43.15</v>
      </c>
      <c r="F22" s="11">
        <f>F21+E22</f>
        <v>1139.5899999999999</v>
      </c>
      <c r="G22" s="7"/>
      <c r="H22" s="3"/>
    </row>
    <row r="23" spans="1:8" x14ac:dyDescent="0.25">
      <c r="A23" s="4" t="s">
        <v>22</v>
      </c>
      <c r="B23" s="8">
        <v>43223</v>
      </c>
      <c r="C23" s="21" t="s">
        <v>23</v>
      </c>
      <c r="E23" s="2">
        <v>-92.75</v>
      </c>
      <c r="F23" s="15">
        <f>F22+E23</f>
        <v>1046.8399999999999</v>
      </c>
      <c r="G23" s="3">
        <v>1139.5899999999999</v>
      </c>
    </row>
    <row r="24" spans="1:8" x14ac:dyDescent="0.25">
      <c r="B24" s="8">
        <v>43223</v>
      </c>
      <c r="C24" s="21" t="s">
        <v>61</v>
      </c>
      <c r="E24" s="2">
        <v>-140</v>
      </c>
      <c r="F24" s="15">
        <f t="shared" ref="F24:F49" si="1">F23+E24</f>
        <v>906.83999999999992</v>
      </c>
    </row>
    <row r="25" spans="1:8" x14ac:dyDescent="0.25">
      <c r="B25" s="8">
        <v>43223</v>
      </c>
      <c r="C25" s="21" t="s">
        <v>24</v>
      </c>
      <c r="D25" s="21" t="s">
        <v>28</v>
      </c>
      <c r="E25" s="2">
        <v>12.45</v>
      </c>
      <c r="F25" s="15">
        <f t="shared" si="1"/>
        <v>919.29</v>
      </c>
    </row>
    <row r="26" spans="1:8" x14ac:dyDescent="0.25">
      <c r="A26" s="18"/>
      <c r="B26" s="19">
        <v>43223</v>
      </c>
      <c r="C26" s="20" t="s">
        <v>44</v>
      </c>
      <c r="D26" s="20"/>
      <c r="E26" s="20">
        <v>-20</v>
      </c>
      <c r="F26" s="15">
        <f t="shared" si="1"/>
        <v>899.29</v>
      </c>
    </row>
    <row r="27" spans="1:8" x14ac:dyDescent="0.25">
      <c r="B27" s="8">
        <v>43227</v>
      </c>
      <c r="C27" s="21" t="s">
        <v>25</v>
      </c>
      <c r="E27" s="2">
        <v>-7</v>
      </c>
      <c r="F27" s="15">
        <f t="shared" si="1"/>
        <v>892.29</v>
      </c>
    </row>
    <row r="28" spans="1:8" x14ac:dyDescent="0.25">
      <c r="B28" s="8">
        <v>43234</v>
      </c>
      <c r="C28" s="21" t="s">
        <v>26</v>
      </c>
      <c r="D28" s="21" t="s">
        <v>28</v>
      </c>
      <c r="E28" s="2">
        <v>181.75</v>
      </c>
      <c r="F28" s="15">
        <f t="shared" si="1"/>
        <v>1074.04</v>
      </c>
    </row>
    <row r="29" spans="1:8" x14ac:dyDescent="0.25">
      <c r="B29" s="8">
        <v>43235</v>
      </c>
      <c r="C29" s="21" t="s">
        <v>62</v>
      </c>
      <c r="E29" s="2">
        <v>92.1</v>
      </c>
      <c r="F29" s="15">
        <f t="shared" si="1"/>
        <v>1166.1399999999999</v>
      </c>
    </row>
    <row r="30" spans="1:8" x14ac:dyDescent="0.25">
      <c r="B30" s="8">
        <v>43235</v>
      </c>
      <c r="C30" s="21" t="s">
        <v>29</v>
      </c>
      <c r="D30" s="21" t="s">
        <v>28</v>
      </c>
      <c r="E30" s="2">
        <v>-20</v>
      </c>
      <c r="F30" s="15">
        <f t="shared" si="1"/>
        <v>1146.1399999999999</v>
      </c>
    </row>
    <row r="31" spans="1:8" x14ac:dyDescent="0.25">
      <c r="B31" s="8">
        <v>43236</v>
      </c>
      <c r="C31" s="21" t="s">
        <v>30</v>
      </c>
      <c r="D31" s="21" t="s">
        <v>28</v>
      </c>
      <c r="E31" s="2">
        <v>27</v>
      </c>
      <c r="F31" s="15">
        <f t="shared" si="1"/>
        <v>1173.1399999999999</v>
      </c>
    </row>
    <row r="32" spans="1:8" x14ac:dyDescent="0.25">
      <c r="B32" s="8">
        <v>43236</v>
      </c>
      <c r="C32" s="21" t="s">
        <v>31</v>
      </c>
      <c r="E32" s="2">
        <v>-12.05</v>
      </c>
      <c r="F32" s="15">
        <f t="shared" si="1"/>
        <v>1161.0899999999999</v>
      </c>
    </row>
    <row r="33" spans="2:6" x14ac:dyDescent="0.25">
      <c r="B33" s="8">
        <v>43237</v>
      </c>
      <c r="C33" s="21" t="s">
        <v>32</v>
      </c>
      <c r="E33" s="2">
        <v>-26</v>
      </c>
      <c r="F33" s="15">
        <f t="shared" si="1"/>
        <v>1135.0899999999999</v>
      </c>
    </row>
    <row r="34" spans="2:6" x14ac:dyDescent="0.25">
      <c r="B34" s="8">
        <v>43237</v>
      </c>
      <c r="C34" s="21" t="s">
        <v>33</v>
      </c>
      <c r="D34" s="21" t="s">
        <v>28</v>
      </c>
      <c r="E34" s="2">
        <v>295.2</v>
      </c>
      <c r="F34" s="15">
        <f t="shared" si="1"/>
        <v>1430.29</v>
      </c>
    </row>
    <row r="35" spans="2:6" x14ac:dyDescent="0.25">
      <c r="B35" s="8">
        <v>43237</v>
      </c>
      <c r="C35" s="21" t="s">
        <v>34</v>
      </c>
      <c r="D35" s="21" t="s">
        <v>28</v>
      </c>
      <c r="E35" s="2">
        <v>128.94999999999999</v>
      </c>
      <c r="F35" s="15">
        <f t="shared" si="1"/>
        <v>1559.24</v>
      </c>
    </row>
    <row r="36" spans="2:6" x14ac:dyDescent="0.25">
      <c r="B36" s="8">
        <v>43237</v>
      </c>
      <c r="C36" s="21" t="s">
        <v>35</v>
      </c>
      <c r="E36" s="2">
        <v>-179.3</v>
      </c>
      <c r="F36" s="15">
        <f t="shared" si="1"/>
        <v>1379.94</v>
      </c>
    </row>
    <row r="37" spans="2:6" x14ac:dyDescent="0.25">
      <c r="B37" s="8">
        <v>43238</v>
      </c>
      <c r="C37" s="21" t="s">
        <v>36</v>
      </c>
      <c r="E37" s="2">
        <v>-145</v>
      </c>
      <c r="F37" s="15">
        <f t="shared" si="1"/>
        <v>1234.94</v>
      </c>
    </row>
    <row r="38" spans="2:6" x14ac:dyDescent="0.25">
      <c r="B38" s="8">
        <v>43238</v>
      </c>
      <c r="C38" s="21" t="s">
        <v>37</v>
      </c>
      <c r="E38" s="2">
        <v>-18.5</v>
      </c>
      <c r="F38" s="15">
        <f t="shared" si="1"/>
        <v>1216.44</v>
      </c>
    </row>
    <row r="39" spans="2:6" x14ac:dyDescent="0.25">
      <c r="B39" s="8">
        <v>43242</v>
      </c>
      <c r="C39" s="21" t="s">
        <v>38</v>
      </c>
      <c r="E39" s="2">
        <v>-41.65</v>
      </c>
      <c r="F39" s="15">
        <f t="shared" si="1"/>
        <v>1174.79</v>
      </c>
    </row>
    <row r="40" spans="2:6" x14ac:dyDescent="0.25">
      <c r="B40" s="8">
        <v>43242</v>
      </c>
      <c r="C40" s="21" t="s">
        <v>39</v>
      </c>
      <c r="E40" s="2">
        <v>-20</v>
      </c>
      <c r="F40" s="15">
        <f t="shared" si="1"/>
        <v>1154.79</v>
      </c>
    </row>
    <row r="41" spans="2:6" x14ac:dyDescent="0.25">
      <c r="B41" s="8">
        <v>43243</v>
      </c>
      <c r="C41" s="21" t="s">
        <v>18</v>
      </c>
      <c r="E41" s="2">
        <v>-112.6</v>
      </c>
      <c r="F41" s="15">
        <f t="shared" si="1"/>
        <v>1042.19</v>
      </c>
    </row>
    <row r="42" spans="2:6" x14ac:dyDescent="0.25">
      <c r="B42" s="8">
        <v>43244</v>
      </c>
      <c r="C42" s="21" t="s">
        <v>16</v>
      </c>
      <c r="E42" s="21">
        <v>-452.62</v>
      </c>
      <c r="F42" s="15">
        <f t="shared" si="1"/>
        <v>589.57000000000005</v>
      </c>
    </row>
    <row r="43" spans="2:6" x14ac:dyDescent="0.25">
      <c r="B43" s="8">
        <v>43244</v>
      </c>
      <c r="C43" s="21" t="s">
        <v>35</v>
      </c>
      <c r="E43" s="2">
        <v>-149.41999999999999</v>
      </c>
      <c r="F43" s="15">
        <f t="shared" si="1"/>
        <v>440.15000000000009</v>
      </c>
    </row>
    <row r="44" spans="2:6" x14ac:dyDescent="0.25">
      <c r="B44" s="8">
        <v>43244</v>
      </c>
      <c r="C44" s="21" t="s">
        <v>63</v>
      </c>
      <c r="E44" s="2">
        <v>-54.5</v>
      </c>
      <c r="F44" s="15">
        <f t="shared" si="1"/>
        <v>385.65000000000009</v>
      </c>
    </row>
    <row r="45" spans="2:6" x14ac:dyDescent="0.25">
      <c r="B45" s="8">
        <v>43244</v>
      </c>
      <c r="C45" s="21" t="s">
        <v>64</v>
      </c>
      <c r="E45" s="2">
        <v>-40</v>
      </c>
      <c r="F45" s="15">
        <f t="shared" si="1"/>
        <v>345.65000000000009</v>
      </c>
    </row>
    <row r="46" spans="2:6" x14ac:dyDescent="0.25">
      <c r="B46" s="8">
        <v>43248</v>
      </c>
      <c r="C46" s="21" t="s">
        <v>40</v>
      </c>
      <c r="E46" s="2">
        <v>-18</v>
      </c>
      <c r="F46" s="15">
        <f t="shared" si="1"/>
        <v>327.65000000000009</v>
      </c>
    </row>
    <row r="47" spans="2:6" x14ac:dyDescent="0.25">
      <c r="B47" s="8">
        <v>43250</v>
      </c>
      <c r="C47" s="21" t="s">
        <v>41</v>
      </c>
      <c r="E47" s="2">
        <v>-48.45</v>
      </c>
      <c r="F47" s="15">
        <f t="shared" si="1"/>
        <v>279.2000000000001</v>
      </c>
    </row>
    <row r="48" spans="2:6" x14ac:dyDescent="0.25">
      <c r="B48" s="8">
        <v>43251</v>
      </c>
      <c r="C48" s="21" t="s">
        <v>42</v>
      </c>
      <c r="E48" s="2">
        <v>-6.3</v>
      </c>
      <c r="F48" s="15">
        <f t="shared" si="1"/>
        <v>272.90000000000009</v>
      </c>
    </row>
    <row r="49" spans="1:7" x14ac:dyDescent="0.25">
      <c r="A49" s="6"/>
      <c r="B49" s="13">
        <v>43251</v>
      </c>
      <c r="C49" s="17" t="s">
        <v>43</v>
      </c>
      <c r="D49" s="17"/>
      <c r="E49" s="14">
        <v>-180.15</v>
      </c>
      <c r="F49" s="11">
        <f t="shared" si="1"/>
        <v>92.750000000000085</v>
      </c>
      <c r="G49" s="7"/>
    </row>
    <row r="50" spans="1:7" x14ac:dyDescent="0.25">
      <c r="A50" s="16" t="s">
        <v>45</v>
      </c>
      <c r="B50" s="8">
        <v>43252</v>
      </c>
      <c r="C50" s="21" t="s">
        <v>46</v>
      </c>
      <c r="D50" s="21" t="s">
        <v>28</v>
      </c>
      <c r="E50" s="2">
        <v>199</v>
      </c>
      <c r="F50" s="15">
        <f>F49+E50</f>
        <v>291.75000000000011</v>
      </c>
      <c r="G50" s="3">
        <v>92.75</v>
      </c>
    </row>
    <row r="51" spans="1:7" x14ac:dyDescent="0.25">
      <c r="B51" s="8">
        <v>43255</v>
      </c>
      <c r="C51" s="21" t="s">
        <v>42</v>
      </c>
      <c r="E51" s="2">
        <v>-6.3</v>
      </c>
      <c r="F51" s="15">
        <f t="shared" ref="F51:F64" si="2">F50+E51</f>
        <v>285.4500000000001</v>
      </c>
    </row>
    <row r="52" spans="1:7" x14ac:dyDescent="0.25">
      <c r="B52" s="8">
        <v>43258</v>
      </c>
      <c r="C52" s="21" t="s">
        <v>47</v>
      </c>
      <c r="E52" s="2">
        <v>-4.5</v>
      </c>
      <c r="F52" s="15">
        <f t="shared" si="2"/>
        <v>280.9500000000001</v>
      </c>
    </row>
    <row r="53" spans="1:7" x14ac:dyDescent="0.25">
      <c r="B53" s="8">
        <v>43258</v>
      </c>
      <c r="C53" s="21" t="s">
        <v>48</v>
      </c>
      <c r="E53" s="2">
        <v>-20</v>
      </c>
      <c r="F53" s="15">
        <f t="shared" si="2"/>
        <v>260.9500000000001</v>
      </c>
    </row>
    <row r="54" spans="1:7" x14ac:dyDescent="0.25">
      <c r="B54" s="8">
        <v>43263</v>
      </c>
      <c r="C54" s="21" t="s">
        <v>49</v>
      </c>
      <c r="E54" s="2">
        <v>-10.7</v>
      </c>
      <c r="F54" s="15">
        <f t="shared" si="2"/>
        <v>250.25000000000011</v>
      </c>
    </row>
    <row r="55" spans="1:7" x14ac:dyDescent="0.25">
      <c r="B55" s="8">
        <v>43264</v>
      </c>
      <c r="C55" s="21" t="s">
        <v>50</v>
      </c>
      <c r="D55" s="21" t="s">
        <v>28</v>
      </c>
      <c r="E55" s="2">
        <v>322</v>
      </c>
      <c r="F55" s="15">
        <f t="shared" si="2"/>
        <v>572.25000000000011</v>
      </c>
    </row>
    <row r="56" spans="1:7" x14ac:dyDescent="0.25">
      <c r="B56" s="8">
        <v>43265</v>
      </c>
      <c r="C56" s="21" t="s">
        <v>51</v>
      </c>
      <c r="E56" s="2">
        <v>-20.5</v>
      </c>
      <c r="F56" s="15">
        <f t="shared" si="2"/>
        <v>551.75000000000011</v>
      </c>
    </row>
    <row r="57" spans="1:7" x14ac:dyDescent="0.25">
      <c r="B57" s="8">
        <v>43269</v>
      </c>
      <c r="C57" s="21" t="s">
        <v>43</v>
      </c>
      <c r="E57" s="2">
        <v>-375.95</v>
      </c>
      <c r="F57" s="15">
        <f t="shared" si="2"/>
        <v>175.80000000000013</v>
      </c>
    </row>
    <row r="58" spans="1:7" x14ac:dyDescent="0.25">
      <c r="B58" s="8">
        <v>43270</v>
      </c>
      <c r="C58" s="21" t="s">
        <v>52</v>
      </c>
      <c r="E58" s="2">
        <v>-327</v>
      </c>
      <c r="F58" s="15">
        <f t="shared" si="2"/>
        <v>-151.19999999999987</v>
      </c>
    </row>
    <row r="59" spans="1:7" x14ac:dyDescent="0.25">
      <c r="B59" s="8">
        <v>43270</v>
      </c>
      <c r="C59" s="21" t="s">
        <v>53</v>
      </c>
      <c r="E59" s="2">
        <v>-144.5</v>
      </c>
      <c r="F59" s="15">
        <f t="shared" si="2"/>
        <v>-295.69999999999987</v>
      </c>
    </row>
    <row r="60" spans="1:7" x14ac:dyDescent="0.25">
      <c r="B60" s="8">
        <v>43270</v>
      </c>
      <c r="C60" s="21" t="s">
        <v>54</v>
      </c>
      <c r="E60" s="2">
        <v>-13.9</v>
      </c>
      <c r="F60" s="15">
        <f t="shared" si="2"/>
        <v>-309.59999999999985</v>
      </c>
    </row>
    <row r="61" spans="1:7" x14ac:dyDescent="0.25">
      <c r="B61" s="8">
        <v>43271</v>
      </c>
      <c r="C61" s="21" t="s">
        <v>55</v>
      </c>
      <c r="D61" s="21" t="s">
        <v>28</v>
      </c>
      <c r="E61" s="2">
        <v>53.8</v>
      </c>
      <c r="F61" s="15">
        <f t="shared" si="2"/>
        <v>-255.79999999999984</v>
      </c>
    </row>
    <row r="62" spans="1:7" x14ac:dyDescent="0.25">
      <c r="B62" s="8">
        <v>43280</v>
      </c>
      <c r="C62" s="21" t="s">
        <v>56</v>
      </c>
      <c r="D62" s="21" t="s">
        <v>28</v>
      </c>
      <c r="E62" s="2">
        <v>369</v>
      </c>
      <c r="F62" s="15">
        <f t="shared" si="2"/>
        <v>113.20000000000016</v>
      </c>
    </row>
    <row r="63" spans="1:7" x14ac:dyDescent="0.25">
      <c r="B63" s="8">
        <v>43280</v>
      </c>
      <c r="C63" s="21" t="s">
        <v>57</v>
      </c>
      <c r="E63" s="2">
        <v>-30</v>
      </c>
      <c r="F63" s="15">
        <f t="shared" si="2"/>
        <v>83.200000000000159</v>
      </c>
    </row>
    <row r="64" spans="1:7" x14ac:dyDescent="0.25">
      <c r="A64" s="6"/>
      <c r="B64" s="13">
        <v>43280</v>
      </c>
      <c r="C64" s="14" t="s">
        <v>58</v>
      </c>
      <c r="D64" s="17"/>
      <c r="E64" s="14">
        <v>-41.65</v>
      </c>
      <c r="F64" s="11">
        <f t="shared" si="2"/>
        <v>41.550000000000161</v>
      </c>
      <c r="G64" s="7"/>
    </row>
    <row r="65" spans="1:7" x14ac:dyDescent="0.25">
      <c r="A65" s="4" t="s">
        <v>77</v>
      </c>
      <c r="B65" s="25">
        <v>43284</v>
      </c>
      <c r="C65" s="2" t="s">
        <v>59</v>
      </c>
      <c r="D65" s="21" t="s">
        <v>28</v>
      </c>
      <c r="E65" s="2">
        <v>322</v>
      </c>
      <c r="F65" s="15">
        <f>F64+E65</f>
        <v>363.55000000000018</v>
      </c>
      <c r="G65" s="3">
        <v>41.55</v>
      </c>
    </row>
    <row r="66" spans="1:7" x14ac:dyDescent="0.25">
      <c r="A66" s="22"/>
      <c r="B66" s="23">
        <v>43285</v>
      </c>
      <c r="C66" s="24" t="s">
        <v>60</v>
      </c>
      <c r="D66" s="20"/>
      <c r="E66" s="24">
        <v>-133.6</v>
      </c>
      <c r="F66" s="15">
        <f t="shared" ref="F66:F79" si="3">F65+E66</f>
        <v>229.95000000000019</v>
      </c>
    </row>
    <row r="67" spans="1:7" x14ac:dyDescent="0.25">
      <c r="B67" s="8">
        <v>43291</v>
      </c>
      <c r="C67" s="2" t="s">
        <v>66</v>
      </c>
      <c r="E67" s="2">
        <v>-107</v>
      </c>
      <c r="F67" s="15">
        <f t="shared" si="3"/>
        <v>122.95000000000019</v>
      </c>
    </row>
    <row r="68" spans="1:7" x14ac:dyDescent="0.25">
      <c r="B68" s="8">
        <v>43294</v>
      </c>
      <c r="C68" s="2" t="s">
        <v>67</v>
      </c>
      <c r="D68" s="21" t="s">
        <v>28</v>
      </c>
      <c r="E68" s="2">
        <v>422.4</v>
      </c>
      <c r="F68" s="15">
        <f t="shared" si="3"/>
        <v>545.35000000000014</v>
      </c>
    </row>
    <row r="69" spans="1:7" x14ac:dyDescent="0.25">
      <c r="B69" s="8">
        <v>43294</v>
      </c>
      <c r="C69" s="2" t="s">
        <v>43</v>
      </c>
      <c r="E69" s="2">
        <v>-328.55</v>
      </c>
      <c r="F69" s="15">
        <f t="shared" si="3"/>
        <v>216.80000000000013</v>
      </c>
    </row>
    <row r="70" spans="1:7" x14ac:dyDescent="0.25">
      <c r="B70" s="8">
        <v>43305</v>
      </c>
      <c r="C70" s="2" t="s">
        <v>68</v>
      </c>
      <c r="E70" s="2">
        <v>-5.3</v>
      </c>
      <c r="F70" s="15">
        <f t="shared" si="3"/>
        <v>211.50000000000011</v>
      </c>
    </row>
    <row r="71" spans="1:7" x14ac:dyDescent="0.25">
      <c r="B71" s="8">
        <v>43306</v>
      </c>
      <c r="C71" s="2" t="s">
        <v>69</v>
      </c>
      <c r="E71" s="2">
        <v>-7</v>
      </c>
      <c r="F71" s="15">
        <f t="shared" si="3"/>
        <v>204.50000000000011</v>
      </c>
    </row>
    <row r="72" spans="1:7" x14ac:dyDescent="0.25">
      <c r="B72" s="8">
        <v>43306</v>
      </c>
      <c r="C72" s="2" t="s">
        <v>18</v>
      </c>
      <c r="E72" s="2">
        <v>-100</v>
      </c>
      <c r="F72" s="15">
        <f t="shared" si="3"/>
        <v>104.50000000000011</v>
      </c>
    </row>
    <row r="73" spans="1:7" x14ac:dyDescent="0.25">
      <c r="B73" s="8">
        <v>43306</v>
      </c>
      <c r="C73" s="2" t="s">
        <v>70</v>
      </c>
      <c r="E73" s="2">
        <v>-4.5</v>
      </c>
      <c r="F73" s="15">
        <f t="shared" si="3"/>
        <v>100.00000000000011</v>
      </c>
    </row>
    <row r="74" spans="1:7" x14ac:dyDescent="0.25">
      <c r="B74" s="8">
        <v>43307</v>
      </c>
      <c r="C74" s="2" t="s">
        <v>71</v>
      </c>
      <c r="D74" s="21" t="s">
        <v>28</v>
      </c>
      <c r="E74" s="2">
        <v>5000</v>
      </c>
      <c r="F74" s="15">
        <f t="shared" si="3"/>
        <v>5100</v>
      </c>
    </row>
    <row r="75" spans="1:7" x14ac:dyDescent="0.25">
      <c r="B75" s="8">
        <v>43308</v>
      </c>
      <c r="C75" s="2" t="s">
        <v>72</v>
      </c>
      <c r="D75" s="21" t="s">
        <v>28</v>
      </c>
      <c r="E75" s="2">
        <v>49.35</v>
      </c>
      <c r="F75" s="15">
        <f t="shared" si="3"/>
        <v>5149.3500000000004</v>
      </c>
    </row>
    <row r="76" spans="1:7" x14ac:dyDescent="0.25">
      <c r="B76" s="8">
        <v>43308</v>
      </c>
      <c r="C76" s="2" t="s">
        <v>73</v>
      </c>
      <c r="E76" s="2">
        <v>-33.549999999999997</v>
      </c>
      <c r="F76" s="15">
        <f t="shared" si="3"/>
        <v>5115.8</v>
      </c>
    </row>
    <row r="77" spans="1:7" x14ac:dyDescent="0.25">
      <c r="B77" s="8">
        <v>43308</v>
      </c>
      <c r="C77" s="2" t="s">
        <v>74</v>
      </c>
      <c r="E77" s="2">
        <v>-18.2</v>
      </c>
      <c r="F77" s="15">
        <f t="shared" si="3"/>
        <v>5097.6000000000004</v>
      </c>
    </row>
    <row r="78" spans="1:7" x14ac:dyDescent="0.25">
      <c r="B78" s="8">
        <v>43308</v>
      </c>
      <c r="C78" s="2" t="s">
        <v>75</v>
      </c>
      <c r="E78" s="2">
        <v>-528.20000000000005</v>
      </c>
      <c r="F78" s="15">
        <f t="shared" si="3"/>
        <v>4569.4000000000005</v>
      </c>
    </row>
    <row r="79" spans="1:7" x14ac:dyDescent="0.25">
      <c r="A79" s="6"/>
      <c r="B79" s="13">
        <v>43308</v>
      </c>
      <c r="C79" s="14" t="s">
        <v>76</v>
      </c>
      <c r="D79" s="17"/>
      <c r="E79" s="14">
        <v>-1001.9</v>
      </c>
      <c r="F79" s="11">
        <f t="shared" si="3"/>
        <v>3567.5000000000005</v>
      </c>
      <c r="G79" s="7"/>
    </row>
    <row r="80" spans="1:7" x14ac:dyDescent="0.25">
      <c r="A80" s="4" t="s">
        <v>78</v>
      </c>
      <c r="B80" s="8">
        <v>43316</v>
      </c>
      <c r="C80" s="2" t="s">
        <v>79</v>
      </c>
      <c r="D80" s="21" t="s">
        <v>28</v>
      </c>
      <c r="E80" s="2">
        <v>54.95</v>
      </c>
      <c r="F80" s="15">
        <f>F79+E80</f>
        <v>3622.4500000000003</v>
      </c>
      <c r="G80" s="3">
        <v>3567.49</v>
      </c>
    </row>
    <row r="81" spans="1:8" x14ac:dyDescent="0.25">
      <c r="B81" s="8">
        <v>43319</v>
      </c>
      <c r="C81" s="2" t="s">
        <v>80</v>
      </c>
      <c r="D81" s="21" t="s">
        <v>28</v>
      </c>
      <c r="E81" s="2">
        <v>49.35</v>
      </c>
      <c r="F81" s="15">
        <f>F80+E81</f>
        <v>3671.8</v>
      </c>
    </row>
    <row r="82" spans="1:8" x14ac:dyDescent="0.25">
      <c r="B82" s="8">
        <v>43327</v>
      </c>
      <c r="C82" s="2" t="s">
        <v>84</v>
      </c>
      <c r="E82" s="2">
        <v>-231.2</v>
      </c>
      <c r="F82" s="15">
        <f t="shared" ref="F82:F93" si="4">F81+E82</f>
        <v>3440.6000000000004</v>
      </c>
    </row>
    <row r="83" spans="1:8" x14ac:dyDescent="0.25">
      <c r="B83" s="8">
        <v>43334</v>
      </c>
      <c r="C83" s="2" t="s">
        <v>87</v>
      </c>
      <c r="E83" s="2">
        <v>-6.3</v>
      </c>
      <c r="F83" s="15">
        <f t="shared" si="4"/>
        <v>3434.3</v>
      </c>
    </row>
    <row r="84" spans="1:8" x14ac:dyDescent="0.25">
      <c r="B84" s="8">
        <v>43334</v>
      </c>
      <c r="C84" s="2" t="s">
        <v>85</v>
      </c>
      <c r="D84" s="21" t="s">
        <v>28</v>
      </c>
      <c r="E84" s="2">
        <v>369</v>
      </c>
      <c r="F84" s="11">
        <f t="shared" si="4"/>
        <v>3803.3</v>
      </c>
    </row>
    <row r="85" spans="1:8" x14ac:dyDescent="0.25">
      <c r="A85" s="33" t="s">
        <v>86</v>
      </c>
      <c r="B85" s="34">
        <v>43347</v>
      </c>
      <c r="C85" s="35" t="s">
        <v>88</v>
      </c>
      <c r="D85" s="36"/>
      <c r="E85" s="35">
        <v>-3.6</v>
      </c>
      <c r="F85" s="15">
        <f t="shared" si="4"/>
        <v>3799.7000000000003</v>
      </c>
      <c r="G85" s="37">
        <f>F84</f>
        <v>3803.3</v>
      </c>
    </row>
    <row r="86" spans="1:8" x14ac:dyDescent="0.25">
      <c r="B86" s="23">
        <v>43347</v>
      </c>
      <c r="C86" s="24" t="s">
        <v>89</v>
      </c>
      <c r="E86" s="2">
        <v>-1.8</v>
      </c>
      <c r="F86" s="15">
        <f t="shared" si="4"/>
        <v>3797.9</v>
      </c>
    </row>
    <row r="87" spans="1:8" x14ac:dyDescent="0.25">
      <c r="B87" s="23">
        <v>43375</v>
      </c>
      <c r="C87" s="24" t="s">
        <v>74</v>
      </c>
      <c r="E87" s="2">
        <v>-3</v>
      </c>
      <c r="F87" s="15">
        <f t="shared" si="4"/>
        <v>3794.9</v>
      </c>
    </row>
    <row r="88" spans="1:8" x14ac:dyDescent="0.25">
      <c r="B88" s="23">
        <v>43354</v>
      </c>
      <c r="C88" s="24" t="s">
        <v>91</v>
      </c>
      <c r="E88" s="2">
        <v>-98</v>
      </c>
      <c r="F88" s="15">
        <f t="shared" si="4"/>
        <v>3696.9</v>
      </c>
    </row>
    <row r="89" spans="1:8" x14ac:dyDescent="0.25">
      <c r="B89" s="23">
        <v>43354</v>
      </c>
      <c r="C89" s="24" t="s">
        <v>92</v>
      </c>
      <c r="E89" s="2">
        <v>-89.8</v>
      </c>
      <c r="F89" s="15">
        <f t="shared" si="4"/>
        <v>3607.1</v>
      </c>
    </row>
    <row r="90" spans="1:8" x14ac:dyDescent="0.25">
      <c r="B90" s="23">
        <v>43354</v>
      </c>
      <c r="C90" s="24" t="s">
        <v>93</v>
      </c>
      <c r="E90" s="2">
        <v>-45.25</v>
      </c>
      <c r="F90" s="15">
        <f t="shared" si="4"/>
        <v>3561.85</v>
      </c>
    </row>
    <row r="91" spans="1:8" x14ac:dyDescent="0.25">
      <c r="B91" s="8">
        <v>43358</v>
      </c>
      <c r="C91" s="2" t="s">
        <v>41</v>
      </c>
      <c r="E91" s="2">
        <v>-309.14999999999998</v>
      </c>
      <c r="F91" s="15">
        <f t="shared" si="4"/>
        <v>3252.7</v>
      </c>
    </row>
    <row r="92" spans="1:8" x14ac:dyDescent="0.25">
      <c r="A92" s="22"/>
      <c r="B92" s="23">
        <v>43368</v>
      </c>
      <c r="C92" s="24" t="s">
        <v>53</v>
      </c>
      <c r="D92" s="20"/>
      <c r="E92" s="24">
        <v>-12.3</v>
      </c>
      <c r="F92" s="15">
        <f t="shared" si="4"/>
        <v>3240.3999999999996</v>
      </c>
      <c r="G92" s="39"/>
      <c r="H92" s="24"/>
    </row>
    <row r="93" spans="1:8" x14ac:dyDescent="0.25">
      <c r="A93" s="6"/>
      <c r="B93" s="43">
        <v>43369</v>
      </c>
      <c r="C93" s="41" t="s">
        <v>107</v>
      </c>
      <c r="D93" s="41"/>
      <c r="E93" s="41">
        <v>-3240.4</v>
      </c>
      <c r="F93" s="11">
        <f t="shared" si="4"/>
        <v>0</v>
      </c>
      <c r="G93" s="38"/>
    </row>
    <row r="94" spans="1:8" x14ac:dyDescent="0.25">
      <c r="A94" s="4" t="s">
        <v>90</v>
      </c>
      <c r="B94" s="8">
        <v>43390</v>
      </c>
      <c r="C94" s="2" t="s">
        <v>9</v>
      </c>
      <c r="E94" s="2">
        <v>100</v>
      </c>
      <c r="F94" s="47">
        <f>F93+E94</f>
        <v>100</v>
      </c>
      <c r="G94" s="3">
        <v>0</v>
      </c>
    </row>
    <row r="95" spans="1:8" x14ac:dyDescent="0.25">
      <c r="A95" s="6"/>
      <c r="B95" s="13">
        <v>43391</v>
      </c>
      <c r="C95" s="14" t="s">
        <v>95</v>
      </c>
      <c r="D95" s="17"/>
      <c r="E95" s="14">
        <v>-100</v>
      </c>
      <c r="F95" s="11">
        <f>F94+E95</f>
        <v>0</v>
      </c>
      <c r="G95" s="7"/>
    </row>
    <row r="96" spans="1:8" x14ac:dyDescent="0.25">
      <c r="A96" s="22" t="s">
        <v>97</v>
      </c>
      <c r="B96" s="23">
        <v>43411</v>
      </c>
      <c r="C96" s="24" t="s">
        <v>96</v>
      </c>
      <c r="D96" s="20" t="s">
        <v>28</v>
      </c>
      <c r="E96" s="24">
        <v>369</v>
      </c>
      <c r="F96" s="15">
        <f>F95+E96</f>
        <v>369</v>
      </c>
      <c r="G96" s="39">
        <v>0</v>
      </c>
    </row>
    <row r="97" spans="1:7" x14ac:dyDescent="0.25">
      <c r="B97" s="8">
        <v>43417</v>
      </c>
      <c r="C97" s="2" t="s">
        <v>95</v>
      </c>
      <c r="E97" s="2">
        <v>-192</v>
      </c>
      <c r="F97" s="15">
        <f t="shared" ref="F97:F107" si="5">F96+E97</f>
        <v>177</v>
      </c>
    </row>
    <row r="98" spans="1:7" x14ac:dyDescent="0.25">
      <c r="B98" s="8">
        <v>43418</v>
      </c>
      <c r="C98" s="2" t="s">
        <v>98</v>
      </c>
      <c r="D98" s="20" t="s">
        <v>28</v>
      </c>
      <c r="E98" s="2">
        <v>20.399999999999999</v>
      </c>
      <c r="F98" s="15">
        <f t="shared" si="5"/>
        <v>197.4</v>
      </c>
    </row>
    <row r="99" spans="1:7" x14ac:dyDescent="0.25">
      <c r="B99" s="8">
        <v>43420</v>
      </c>
      <c r="C99" s="2" t="s">
        <v>99</v>
      </c>
      <c r="D99" s="20" t="s">
        <v>28</v>
      </c>
      <c r="E99" s="2">
        <v>75</v>
      </c>
      <c r="F99" s="15">
        <f t="shared" si="5"/>
        <v>272.39999999999998</v>
      </c>
    </row>
    <row r="100" spans="1:7" x14ac:dyDescent="0.25">
      <c r="B100" s="8">
        <v>43424</v>
      </c>
      <c r="C100" s="2" t="s">
        <v>100</v>
      </c>
      <c r="D100" s="20" t="s">
        <v>28</v>
      </c>
      <c r="E100" s="2">
        <v>31.15</v>
      </c>
      <c r="F100" s="15">
        <f t="shared" si="5"/>
        <v>303.54999999999995</v>
      </c>
    </row>
    <row r="101" spans="1:7" x14ac:dyDescent="0.25">
      <c r="B101" s="8">
        <v>43427</v>
      </c>
      <c r="C101" s="2" t="s">
        <v>101</v>
      </c>
      <c r="E101" s="2">
        <v>-2</v>
      </c>
      <c r="F101" s="15">
        <f t="shared" si="5"/>
        <v>301.54999999999995</v>
      </c>
    </row>
    <row r="102" spans="1:7" x14ac:dyDescent="0.25">
      <c r="B102" s="8">
        <v>43427</v>
      </c>
      <c r="C102" s="2" t="s">
        <v>102</v>
      </c>
      <c r="E102" s="2">
        <v>-51.95</v>
      </c>
      <c r="F102" s="15">
        <f t="shared" si="5"/>
        <v>249.59999999999997</v>
      </c>
    </row>
    <row r="103" spans="1:7" x14ac:dyDescent="0.25">
      <c r="B103" s="8">
        <v>43427</v>
      </c>
      <c r="C103" s="2" t="s">
        <v>103</v>
      </c>
      <c r="E103" s="2">
        <v>-8.85</v>
      </c>
      <c r="F103" s="15">
        <f t="shared" si="5"/>
        <v>240.74999999999997</v>
      </c>
    </row>
    <row r="104" spans="1:7" x14ac:dyDescent="0.25">
      <c r="B104" s="8">
        <v>43427</v>
      </c>
      <c r="C104" s="40" t="s">
        <v>104</v>
      </c>
      <c r="D104" s="44" t="s">
        <v>28</v>
      </c>
      <c r="E104" s="44">
        <v>783.95</v>
      </c>
      <c r="F104" s="15">
        <f t="shared" si="5"/>
        <v>1024.7</v>
      </c>
      <c r="G104" s="45"/>
    </row>
    <row r="105" spans="1:7" x14ac:dyDescent="0.25">
      <c r="B105" s="42">
        <v>43432</v>
      </c>
      <c r="C105" s="40" t="s">
        <v>93</v>
      </c>
      <c r="D105" s="44"/>
      <c r="E105" s="44">
        <v>-45.25</v>
      </c>
      <c r="F105" s="15">
        <f t="shared" si="5"/>
        <v>979.45</v>
      </c>
    </row>
    <row r="106" spans="1:7" x14ac:dyDescent="0.25">
      <c r="B106" s="42">
        <v>43432</v>
      </c>
      <c r="C106" s="40" t="s">
        <v>105</v>
      </c>
      <c r="D106" s="44"/>
      <c r="E106" s="44">
        <v>-195.3</v>
      </c>
      <c r="F106" s="15">
        <f t="shared" si="5"/>
        <v>784.15000000000009</v>
      </c>
    </row>
    <row r="107" spans="1:7" x14ac:dyDescent="0.25">
      <c r="B107" s="42">
        <v>43432</v>
      </c>
      <c r="C107" s="44" t="s">
        <v>53</v>
      </c>
      <c r="D107" s="44"/>
      <c r="E107" s="44">
        <v>-5.35</v>
      </c>
      <c r="F107" s="15">
        <f t="shared" si="5"/>
        <v>778.80000000000007</v>
      </c>
    </row>
    <row r="108" spans="1:7" x14ac:dyDescent="0.25">
      <c r="B108" s="42">
        <v>43432</v>
      </c>
      <c r="C108" s="44" t="s">
        <v>93</v>
      </c>
      <c r="D108" s="44"/>
      <c r="E108" s="44">
        <v>-45.25</v>
      </c>
      <c r="F108" s="15">
        <f>F107+E108</f>
        <v>733.55000000000007</v>
      </c>
    </row>
    <row r="109" spans="1:7" x14ac:dyDescent="0.25">
      <c r="B109" s="42">
        <v>43432</v>
      </c>
      <c r="C109" s="44" t="s">
        <v>106</v>
      </c>
      <c r="D109" s="44"/>
      <c r="E109" s="44">
        <v>-434.25</v>
      </c>
      <c r="F109" s="15">
        <f t="shared" ref="F109:F110" si="6">F108+E109</f>
        <v>299.30000000000007</v>
      </c>
    </row>
    <row r="110" spans="1:7" x14ac:dyDescent="0.25">
      <c r="A110" s="6"/>
      <c r="B110" s="43">
        <v>43433</v>
      </c>
      <c r="C110" s="41" t="s">
        <v>108</v>
      </c>
      <c r="D110" s="41"/>
      <c r="E110" s="41">
        <v>-6.3</v>
      </c>
      <c r="F110" s="11">
        <f t="shared" si="6"/>
        <v>293.00000000000006</v>
      </c>
      <c r="G110" s="7"/>
    </row>
    <row r="111" spans="1:7" x14ac:dyDescent="0.25">
      <c r="A111" s="4" t="s">
        <v>109</v>
      </c>
      <c r="B111" s="46">
        <v>43445</v>
      </c>
      <c r="C111" s="44" t="s">
        <v>110</v>
      </c>
      <c r="D111" s="44"/>
      <c r="E111" s="44">
        <v>-114.5</v>
      </c>
      <c r="F111" s="49">
        <f>F110+E111</f>
        <v>178.50000000000006</v>
      </c>
      <c r="G111" s="3">
        <v>293</v>
      </c>
    </row>
    <row r="112" spans="1:7" x14ac:dyDescent="0.25">
      <c r="A112" s="6"/>
      <c r="B112" s="13">
        <v>43454</v>
      </c>
      <c r="C112" s="14" t="s">
        <v>29</v>
      </c>
      <c r="D112" s="17"/>
      <c r="E112" s="14">
        <v>-20</v>
      </c>
      <c r="F112" s="48">
        <f>F111+E112</f>
        <v>158.50000000000006</v>
      </c>
      <c r="G112" s="7"/>
    </row>
  </sheetData>
  <pageMargins left="0.70866141732283472" right="0.70866141732283472" top="0.74803149606299213" bottom="0.74803149606299213" header="0.31496062992125984" footer="0.31496062992125984"/>
  <pageSetup paperSize="9" scale="53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2018</vt:lpstr>
      <vt:lpstr>'2018'!Impression_des_titres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 Schmid</cp:lastModifiedBy>
  <cp:lastPrinted>2019-09-06T05:36:14Z</cp:lastPrinted>
  <dcterms:created xsi:type="dcterms:W3CDTF">2018-07-24T13:55:08Z</dcterms:created>
  <dcterms:modified xsi:type="dcterms:W3CDTF">2024-07-18T11:54:01Z</dcterms:modified>
</cp:coreProperties>
</file>