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xSANDRA\Finances et compta\"/>
    </mc:Choice>
  </mc:AlternateContent>
  <xr:revisionPtr revIDLastSave="0" documentId="13_ncr:1_{87DF2A4C-3306-4B2B-9658-84EEF2383AC4}" xr6:coauthVersionLast="40" xr6:coauthVersionMax="40" xr10:uidLastSave="{00000000-0000-0000-0000-000000000000}"/>
  <bookViews>
    <workbookView xWindow="2595" yWindow="855" windowWidth="26235" windowHeight="15045" xr2:uid="{9729D530-700B-4931-9FCC-59EB74676BD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18" i="1"/>
  <c r="G16" i="1"/>
  <c r="G11" i="1"/>
  <c r="G12" i="1"/>
  <c r="G13" i="1"/>
  <c r="G14" i="1"/>
  <c r="G10" i="1"/>
  <c r="G9" i="1"/>
  <c r="G8" i="1"/>
  <c r="G7" i="1"/>
  <c r="G6" i="1"/>
  <c r="J16" i="1"/>
  <c r="I7" i="1"/>
  <c r="I8" i="1"/>
  <c r="I9" i="1"/>
  <c r="I10" i="1"/>
  <c r="I11" i="1"/>
  <c r="I12" i="1"/>
  <c r="I13" i="1"/>
  <c r="I14" i="1"/>
  <c r="I6" i="1"/>
  <c r="E16" i="1"/>
  <c r="F16" i="1"/>
  <c r="I16" i="1" l="1"/>
</calcChain>
</file>

<file path=xl/sharedStrings.xml><?xml version="1.0" encoding="utf-8"?>
<sst xmlns="http://schemas.openxmlformats.org/spreadsheetml/2006/main" count="25" uniqueCount="16">
  <si>
    <t>Coldtec</t>
  </si>
  <si>
    <t>n° facture</t>
  </si>
  <si>
    <t>Date de la
facture</t>
  </si>
  <si>
    <t>Créancier</t>
  </si>
  <si>
    <t>Montant
TTC
CHF</t>
  </si>
  <si>
    <t>PROFORMA</t>
  </si>
  <si>
    <t>Betrag Mikrowellen 50%</t>
  </si>
  <si>
    <t>RE-Betrag mit
50% Anzahlung</t>
  </si>
  <si>
    <t>Anzahl
Mikrowellen</t>
  </si>
  <si>
    <t>WINBIZ</t>
  </si>
  <si>
    <t>prise dans compte</t>
  </si>
  <si>
    <t>diff. Coldtec</t>
  </si>
  <si>
    <t>Differenz</t>
  </si>
  <si>
    <t>pas prise dans compte 3000</t>
  </si>
  <si>
    <t xml:space="preserve">Coldtec </t>
  </si>
  <si>
    <t>Factures micro-ondes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</si>
</sst>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3" fillId="0" borderId="0" xfId="0" applyNumberFormat="1" applyFont="1"/>
    <xf numFmtId="1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/>
    <xf numFmtId="1" fontId="1" fillId="2" borderId="2" xfId="0" applyNumberFormat="1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/>
    <xf numFmtId="0" fontId="1" fillId="0" borderId="3" xfId="0" applyFont="1" applyBorder="1"/>
    <xf numFmtId="2" fontId="1" fillId="0" borderId="3" xfId="0" applyNumberFormat="1" applyFont="1" applyBorder="1"/>
    <xf numFmtId="2" fontId="5" fillId="0" borderId="3" xfId="0" applyNumberFormat="1" applyFont="1" applyBorder="1"/>
    <xf numFmtId="2" fontId="6" fillId="0" borderId="0" xfId="0" applyNumberFormat="1" applyFont="1"/>
    <xf numFmtId="0" fontId="6" fillId="0" borderId="0" xfId="0" applyFont="1"/>
    <xf numFmtId="2" fontId="5" fillId="0" borderId="0" xfId="0" applyNumberFormat="1" applyFont="1"/>
    <xf numFmtId="2" fontId="6" fillId="2" borderId="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7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0" fontId="7" fillId="0" borderId="0" xfId="0" applyFont="1"/>
    <xf numFmtId="2" fontId="7" fillId="0" borderId="3" xfId="0" applyNumberFormat="1" applyFont="1" applyBorder="1"/>
    <xf numFmtId="2" fontId="6" fillId="3" borderId="0" xfId="0" applyNumberFormat="1" applyFont="1" applyFill="1"/>
    <xf numFmtId="2" fontId="5" fillId="3" borderId="0" xfId="0" applyNumberFormat="1" applyFont="1" applyFill="1"/>
    <xf numFmtId="2" fontId="8" fillId="0" borderId="0" xfId="0" applyNumberFormat="1" applyFont="1"/>
    <xf numFmtId="0" fontId="9" fillId="0" borderId="0" xfId="0" applyFont="1"/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E9A9-8E16-4396-BD78-4570AA99B975}">
  <sheetPr>
    <pageSetUpPr fitToPage="1"/>
  </sheetPr>
  <dimension ref="A1:J21"/>
  <sheetViews>
    <sheetView tabSelected="1" workbookViewId="0">
      <selection activeCell="G21" sqref="G21"/>
    </sheetView>
  </sheetViews>
  <sheetFormatPr baseColWidth="10" defaultRowHeight="15" x14ac:dyDescent="0.25"/>
  <cols>
    <col min="1" max="1" width="9.5703125" bestFit="1" customWidth="1"/>
    <col min="2" max="2" width="11.42578125" bestFit="1" customWidth="1"/>
    <col min="3" max="3" width="10.140625" bestFit="1" customWidth="1"/>
    <col min="4" max="4" width="10.7109375" customWidth="1"/>
    <col min="5" max="5" width="13.28515625" customWidth="1"/>
    <col min="6" max="6" width="11.7109375" style="23" customWidth="1"/>
    <col min="7" max="7" width="11.7109375" style="29" customWidth="1"/>
    <col min="8" max="8" width="9.7109375" style="29" customWidth="1"/>
    <col min="9" max="9" width="13" style="13" customWidth="1"/>
    <col min="10" max="10" width="12.42578125" bestFit="1" customWidth="1"/>
  </cols>
  <sheetData>
    <row r="1" spans="1:10" ht="18.75" x14ac:dyDescent="0.3">
      <c r="A1" s="34" t="s">
        <v>14</v>
      </c>
    </row>
    <row r="2" spans="1:10" x14ac:dyDescent="0.25">
      <c r="A2" s="13" t="s">
        <v>15</v>
      </c>
    </row>
    <row r="4" spans="1:10" ht="60" x14ac:dyDescent="0.25">
      <c r="A4" s="9" t="s">
        <v>1</v>
      </c>
      <c r="B4" s="9"/>
      <c r="C4" s="10" t="s">
        <v>2</v>
      </c>
      <c r="D4" s="11" t="s">
        <v>3</v>
      </c>
      <c r="E4" s="12" t="s">
        <v>4</v>
      </c>
      <c r="F4" s="25" t="s">
        <v>7</v>
      </c>
      <c r="G4" s="27" t="s">
        <v>9</v>
      </c>
      <c r="H4" s="27" t="s">
        <v>12</v>
      </c>
      <c r="I4" s="12" t="s">
        <v>6</v>
      </c>
      <c r="J4" s="12" t="s">
        <v>8</v>
      </c>
    </row>
    <row r="5" spans="1:10" ht="24" customHeight="1" x14ac:dyDescent="0.25">
      <c r="A5" s="15">
        <v>5000011</v>
      </c>
      <c r="B5" s="15" t="s">
        <v>5</v>
      </c>
      <c r="C5" s="16">
        <v>43106</v>
      </c>
      <c r="D5" s="17" t="s">
        <v>0</v>
      </c>
      <c r="E5" s="18">
        <v>12230.4</v>
      </c>
      <c r="F5" s="21"/>
      <c r="G5" s="30"/>
      <c r="H5" s="30"/>
      <c r="I5" s="20"/>
      <c r="J5" s="19">
        <v>668</v>
      </c>
    </row>
    <row r="6" spans="1:10" x14ac:dyDescent="0.25">
      <c r="A6" s="1">
        <v>4009280</v>
      </c>
      <c r="B6" s="1"/>
      <c r="C6" s="2">
        <v>43269</v>
      </c>
      <c r="D6" s="3" t="s">
        <v>0</v>
      </c>
      <c r="E6" s="26">
        <v>4394.1499999999996</v>
      </c>
      <c r="F6" s="31">
        <v>8788.35</v>
      </c>
      <c r="G6" s="33">
        <f>E6</f>
        <v>4394.1499999999996</v>
      </c>
      <c r="H6" s="28"/>
      <c r="I6" s="26">
        <f>F6-E6</f>
        <v>4394.2000000000007</v>
      </c>
      <c r="J6">
        <v>-240</v>
      </c>
    </row>
    <row r="7" spans="1:10" x14ac:dyDescent="0.25">
      <c r="A7" s="1">
        <v>4010769</v>
      </c>
      <c r="B7" s="1"/>
      <c r="C7" s="2">
        <v>43291</v>
      </c>
      <c r="D7" s="3" t="s">
        <v>0</v>
      </c>
      <c r="E7" s="4">
        <v>117.15</v>
      </c>
      <c r="F7" s="24">
        <v>208.7</v>
      </c>
      <c r="G7" s="28">
        <f>F7</f>
        <v>208.7</v>
      </c>
      <c r="H7" s="14"/>
      <c r="I7" s="14">
        <f>F7-E7</f>
        <v>91.549999999999983</v>
      </c>
      <c r="J7">
        <v>-5</v>
      </c>
    </row>
    <row r="8" spans="1:10" x14ac:dyDescent="0.25">
      <c r="A8" s="1">
        <v>4015549</v>
      </c>
      <c r="B8" s="1"/>
      <c r="C8" s="2">
        <v>43356</v>
      </c>
      <c r="D8" s="3" t="s">
        <v>0</v>
      </c>
      <c r="E8" s="26">
        <v>872.35</v>
      </c>
      <c r="F8" s="32">
        <v>1055.44</v>
      </c>
      <c r="G8" s="33">
        <f>E8</f>
        <v>872.35</v>
      </c>
      <c r="H8" s="28"/>
      <c r="I8" s="26">
        <f>F8-E8</f>
        <v>183.09000000000003</v>
      </c>
      <c r="J8">
        <v>-10</v>
      </c>
    </row>
    <row r="9" spans="1:10" x14ac:dyDescent="0.25">
      <c r="A9" s="1">
        <v>4015607</v>
      </c>
      <c r="B9" s="1"/>
      <c r="C9" s="2">
        <v>43357</v>
      </c>
      <c r="D9" s="3" t="s">
        <v>0</v>
      </c>
      <c r="E9" s="26">
        <v>1569.2</v>
      </c>
      <c r="F9" s="32">
        <v>1752.29</v>
      </c>
      <c r="G9" s="33">
        <f>E9</f>
        <v>1569.2</v>
      </c>
      <c r="H9" s="28"/>
      <c r="I9" s="26">
        <f>F9-E9</f>
        <v>183.08999999999992</v>
      </c>
      <c r="J9">
        <v>-10</v>
      </c>
    </row>
    <row r="10" spans="1:10" x14ac:dyDescent="0.25">
      <c r="A10" s="1">
        <v>4016226</v>
      </c>
      <c r="B10" s="1"/>
      <c r="C10" s="2">
        <v>43370</v>
      </c>
      <c r="D10" s="3" t="s">
        <v>0</v>
      </c>
      <c r="E10" s="4">
        <v>402.8</v>
      </c>
      <c r="F10" s="24">
        <v>732.35</v>
      </c>
      <c r="G10" s="28">
        <f>F10</f>
        <v>732.35</v>
      </c>
      <c r="H10" s="28"/>
      <c r="I10" s="14">
        <f>F10-E10</f>
        <v>329.55</v>
      </c>
      <c r="J10">
        <v>-18</v>
      </c>
    </row>
    <row r="11" spans="1:10" x14ac:dyDescent="0.25">
      <c r="A11" s="1">
        <v>4016272</v>
      </c>
      <c r="B11" s="1"/>
      <c r="C11" s="2">
        <v>43371</v>
      </c>
      <c r="D11" s="3" t="s">
        <v>0</v>
      </c>
      <c r="E11" s="4">
        <v>420.55</v>
      </c>
      <c r="F11" s="24">
        <v>530.4</v>
      </c>
      <c r="G11" s="28">
        <f t="shared" ref="G11:G14" si="0">F11</f>
        <v>530.4</v>
      </c>
      <c r="H11" s="28"/>
      <c r="I11" s="14">
        <f>F11-E11</f>
        <v>109.84999999999997</v>
      </c>
      <c r="J11">
        <v>-6</v>
      </c>
    </row>
    <row r="12" spans="1:10" x14ac:dyDescent="0.25">
      <c r="A12" s="1">
        <v>4017645</v>
      </c>
      <c r="B12" s="1"/>
      <c r="C12" s="2">
        <v>43399</v>
      </c>
      <c r="D12" s="3" t="s">
        <v>0</v>
      </c>
      <c r="E12" s="4">
        <v>546.04999999999995</v>
      </c>
      <c r="F12" s="24">
        <v>619.25</v>
      </c>
      <c r="G12" s="28">
        <f t="shared" si="0"/>
        <v>619.25</v>
      </c>
      <c r="H12" s="28"/>
      <c r="I12" s="14">
        <f>F12-E12</f>
        <v>73.200000000000045</v>
      </c>
      <c r="J12">
        <v>-4</v>
      </c>
    </row>
    <row r="13" spans="1:10" x14ac:dyDescent="0.25">
      <c r="A13" s="1">
        <v>4018707</v>
      </c>
      <c r="B13" s="1"/>
      <c r="C13" s="2">
        <v>43423</v>
      </c>
      <c r="D13" s="3" t="s">
        <v>0</v>
      </c>
      <c r="E13" s="4">
        <v>736.45</v>
      </c>
      <c r="F13" s="24">
        <v>773.07</v>
      </c>
      <c r="G13" s="28">
        <f t="shared" si="0"/>
        <v>773.07</v>
      </c>
      <c r="H13" s="28"/>
      <c r="I13" s="14">
        <f>F13-E13</f>
        <v>36.620000000000005</v>
      </c>
      <c r="J13">
        <v>-2</v>
      </c>
    </row>
    <row r="14" spans="1:10" x14ac:dyDescent="0.25">
      <c r="A14" s="5">
        <v>4018709</v>
      </c>
      <c r="B14" s="5"/>
      <c r="C14" s="6">
        <v>43423</v>
      </c>
      <c r="D14" s="7" t="s">
        <v>0</v>
      </c>
      <c r="E14" s="8">
        <v>3198.7</v>
      </c>
      <c r="F14" s="24">
        <v>3381.8</v>
      </c>
      <c r="G14" s="28">
        <f t="shared" si="0"/>
        <v>3381.8</v>
      </c>
      <c r="H14" s="28"/>
      <c r="I14" s="14">
        <f>F14-E14</f>
        <v>183.10000000000036</v>
      </c>
      <c r="J14">
        <v>-10</v>
      </c>
    </row>
    <row r="16" spans="1:10" x14ac:dyDescent="0.25">
      <c r="E16" s="14">
        <f>SUM(E6:E14)</f>
        <v>12257.400000000001</v>
      </c>
      <c r="F16" s="22">
        <f>SUM(F6:F14)</f>
        <v>17841.650000000001</v>
      </c>
      <c r="G16" s="22">
        <f>SUM(G6:G14)</f>
        <v>13081.27</v>
      </c>
      <c r="H16" s="22"/>
      <c r="I16" s="35">
        <f>SUM(I6:I14)</f>
        <v>5584.2500000000018</v>
      </c>
      <c r="J16" s="13">
        <f>SUM(J6:J14)</f>
        <v>-305</v>
      </c>
    </row>
    <row r="18" spans="6:9" x14ac:dyDescent="0.25">
      <c r="F18" s="22"/>
      <c r="G18" s="28" t="s">
        <v>10</v>
      </c>
      <c r="I18" s="14">
        <f>I16-I6-I8-I9</f>
        <v>823.87000000000114</v>
      </c>
    </row>
    <row r="19" spans="6:9" x14ac:dyDescent="0.25">
      <c r="G19" s="29" t="s">
        <v>13</v>
      </c>
      <c r="I19" s="26">
        <f>I16-I18</f>
        <v>4760.380000000001</v>
      </c>
    </row>
    <row r="21" spans="6:9" x14ac:dyDescent="0.25">
      <c r="G21" s="29" t="s">
        <v>11</v>
      </c>
      <c r="I21" s="13">
        <v>824.25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2019-03-13T14:05:54Z</cp:lastPrinted>
  <dcterms:created xsi:type="dcterms:W3CDTF">2019-03-13T12:59:01Z</dcterms:created>
  <dcterms:modified xsi:type="dcterms:W3CDTF">2019-03-13T14:12:45Z</dcterms:modified>
</cp:coreProperties>
</file>